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usolympic-my.sharepoint.com/personal/peter_durben_usashooting_org/Documents/Desktop/USA Shooting/Pete 2022/Rifle Selection Procedures/"/>
    </mc:Choice>
  </mc:AlternateContent>
  <xr:revisionPtr revIDLastSave="31" documentId="8_{E37B55CA-2D24-4A59-81C9-FE2745C2B7B6}" xr6:coauthVersionLast="47" xr6:coauthVersionMax="47" xr10:uidLastSave="{FA857D73-14F9-4652-AF00-2AFB2C69620A}"/>
  <bookViews>
    <workbookView xWindow="-110" yWindow="-110" windowWidth="19420" windowHeight="10420" firstSheet="3" activeTab="6" xr2:uid="{A5E8FC7C-3631-482C-B31D-4BC078E251A1}"/>
  </bookViews>
  <sheets>
    <sheet name="Men's Air Rifle Scores" sheetId="1" r:id="rId1"/>
    <sheet name="Women's Air Rifle Scores" sheetId="4" r:id="rId2"/>
    <sheet name="Men's Smallbore Scores" sheetId="6" r:id="rId3"/>
    <sheet name="Women's Smallbore Scores" sheetId="7" r:id="rId4"/>
    <sheet name="Air Rifle Ranking" sheetId="2" r:id="rId5"/>
    <sheet name="Smallbore Ranking" sheetId="5" r:id="rId6"/>
    <sheet name="Summary" sheetId="3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0" i="2" l="1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J41" i="5"/>
  <c r="J40" i="2"/>
  <c r="J35" i="5"/>
  <c r="J24" i="5"/>
  <c r="J34" i="5"/>
  <c r="J31" i="5"/>
  <c r="J38" i="5"/>
  <c r="J40" i="5"/>
  <c r="J33" i="5"/>
  <c r="J27" i="5"/>
  <c r="J18" i="5"/>
  <c r="J26" i="5"/>
  <c r="J20" i="5"/>
  <c r="J23" i="5"/>
  <c r="J32" i="5"/>
  <c r="J37" i="5"/>
  <c r="J28" i="5"/>
  <c r="J30" i="5"/>
  <c r="J39" i="5"/>
  <c r="J19" i="5"/>
  <c r="J25" i="5"/>
  <c r="J22" i="5"/>
  <c r="J21" i="5"/>
  <c r="J29" i="5"/>
  <c r="J42" i="5"/>
  <c r="J43" i="5"/>
  <c r="J44" i="5"/>
  <c r="J45" i="5"/>
  <c r="J46" i="5"/>
  <c r="J47" i="5"/>
  <c r="J48" i="5"/>
  <c r="J49" i="5"/>
  <c r="J50" i="5"/>
  <c r="J51" i="5"/>
  <c r="J52" i="5"/>
  <c r="J53" i="5"/>
  <c r="J54" i="5"/>
  <c r="J55" i="5"/>
  <c r="J56" i="5"/>
  <c r="J57" i="5"/>
  <c r="J58" i="5"/>
  <c r="J59" i="5"/>
  <c r="J60" i="5"/>
  <c r="J61" i="5"/>
  <c r="J62" i="5"/>
  <c r="J63" i="5"/>
  <c r="J64" i="5"/>
  <c r="J65" i="5"/>
  <c r="J66" i="5"/>
  <c r="J67" i="5"/>
  <c r="J68" i="5"/>
  <c r="J69" i="5"/>
  <c r="J70" i="5"/>
  <c r="J71" i="5"/>
  <c r="J72" i="5"/>
  <c r="J36" i="5"/>
  <c r="C23" i="5"/>
  <c r="C34" i="5"/>
  <c r="C33" i="5"/>
  <c r="C18" i="5"/>
  <c r="C20" i="5"/>
  <c r="C22" i="5"/>
  <c r="C27" i="5"/>
  <c r="C32" i="5"/>
  <c r="C21" i="5"/>
  <c r="C19" i="5"/>
  <c r="C30" i="5"/>
  <c r="C25" i="5"/>
  <c r="C24" i="5"/>
  <c r="C29" i="5"/>
  <c r="C28" i="5"/>
  <c r="C35" i="5"/>
  <c r="C36" i="5"/>
  <c r="C37" i="5"/>
  <c r="C38" i="5"/>
  <c r="C39" i="5"/>
  <c r="C40" i="5"/>
  <c r="C41" i="5"/>
  <c r="C42" i="5"/>
  <c r="C43" i="5"/>
  <c r="C44" i="5"/>
  <c r="C45" i="5"/>
  <c r="C46" i="5"/>
  <c r="C47" i="5"/>
  <c r="C48" i="5"/>
  <c r="C26" i="5"/>
  <c r="C31" i="5"/>
  <c r="A14" i="4"/>
  <c r="A28" i="1"/>
  <c r="B28" i="1"/>
  <c r="A14" i="1"/>
  <c r="B14" i="1"/>
  <c r="A15" i="4"/>
  <c r="J53" i="2"/>
  <c r="J34" i="2"/>
  <c r="J28" i="2"/>
  <c r="J44" i="2"/>
  <c r="J43" i="2"/>
  <c r="J50" i="2"/>
  <c r="J57" i="2"/>
  <c r="J32" i="2"/>
  <c r="J39" i="2"/>
  <c r="J47" i="2"/>
  <c r="J60" i="2"/>
  <c r="J55" i="2"/>
  <c r="J52" i="2"/>
  <c r="J56" i="2"/>
  <c r="J36" i="2"/>
  <c r="J33" i="2"/>
  <c r="J42" i="2"/>
  <c r="J48" i="2"/>
  <c r="J35" i="2"/>
  <c r="J21" i="2"/>
  <c r="J19" i="2"/>
  <c r="J45" i="2"/>
  <c r="J23" i="2"/>
  <c r="J59" i="2"/>
  <c r="J24" i="2"/>
  <c r="J38" i="2"/>
  <c r="J58" i="2"/>
  <c r="J49" i="2"/>
  <c r="J30" i="2"/>
  <c r="J46" i="2"/>
  <c r="J25" i="2"/>
  <c r="J41" i="2"/>
  <c r="J61" i="2"/>
  <c r="J26" i="2"/>
  <c r="J29" i="2"/>
  <c r="J54" i="2"/>
  <c r="J27" i="2"/>
  <c r="J22" i="2"/>
  <c r="J51" i="2"/>
  <c r="J37" i="2"/>
  <c r="J20" i="2"/>
  <c r="J31" i="2"/>
  <c r="J62" i="2"/>
  <c r="H62" i="3" s="1"/>
  <c r="J63" i="2"/>
  <c r="H63" i="3" s="1"/>
  <c r="J64" i="2"/>
  <c r="H64" i="3" s="1"/>
  <c r="J65" i="2"/>
  <c r="H65" i="3" s="1"/>
  <c r="J66" i="2"/>
  <c r="H66" i="3" s="1"/>
  <c r="J67" i="2"/>
  <c r="H67" i="3" s="1"/>
  <c r="J68" i="2"/>
  <c r="H68" i="3" s="1"/>
  <c r="J69" i="2"/>
  <c r="H69" i="3" s="1"/>
  <c r="J70" i="2"/>
  <c r="H70" i="3" s="1"/>
  <c r="J71" i="2"/>
  <c r="H71" i="3" s="1"/>
  <c r="J72" i="2"/>
  <c r="H72" i="3" s="1"/>
  <c r="J73" i="2"/>
  <c r="H73" i="3" s="1"/>
  <c r="J74" i="2"/>
  <c r="H74" i="3" s="1"/>
  <c r="J75" i="2"/>
  <c r="H75" i="3" s="1"/>
  <c r="J76" i="2"/>
  <c r="H76" i="3" s="1"/>
  <c r="J77" i="2"/>
  <c r="H77" i="3" s="1"/>
  <c r="J78" i="2"/>
  <c r="H78" i="3" s="1"/>
  <c r="J79" i="2"/>
  <c r="H79" i="3" s="1"/>
  <c r="J80" i="2"/>
  <c r="H80" i="3" s="1"/>
  <c r="J81" i="2"/>
  <c r="J82" i="2"/>
  <c r="C20" i="2"/>
  <c r="J18" i="2"/>
  <c r="C37" i="2"/>
  <c r="C28" i="2"/>
  <c r="C36" i="2"/>
  <c r="C27" i="2"/>
  <c r="C18" i="2"/>
  <c r="C25" i="2"/>
  <c r="C21" i="2"/>
  <c r="C22" i="2"/>
  <c r="C26" i="2"/>
  <c r="C34" i="2"/>
  <c r="C38" i="2"/>
  <c r="C19" i="2"/>
  <c r="C32" i="2"/>
  <c r="C23" i="2"/>
  <c r="C35" i="2"/>
  <c r="C33" i="2"/>
  <c r="C24" i="2"/>
  <c r="C31" i="2"/>
  <c r="C30" i="2"/>
  <c r="C29" i="2"/>
  <c r="C39" i="2"/>
  <c r="H61" i="3" l="1"/>
  <c r="H60" i="3"/>
  <c r="H59" i="3"/>
  <c r="H58" i="3"/>
  <c r="M19" i="3"/>
  <c r="M18" i="3"/>
  <c r="M34" i="3"/>
  <c r="M20" i="3"/>
  <c r="H57" i="3"/>
  <c r="H56" i="3"/>
  <c r="H20" i="3"/>
  <c r="H55" i="3"/>
  <c r="H38" i="3"/>
  <c r="H18" i="3"/>
  <c r="H54" i="3"/>
  <c r="H21" i="3"/>
  <c r="H41" i="3"/>
  <c r="H45" i="3"/>
  <c r="H31" i="3"/>
  <c r="H51" i="3"/>
  <c r="H37" i="3"/>
  <c r="H24" i="3"/>
  <c r="H42" i="3"/>
  <c r="H34" i="3"/>
  <c r="H53" i="3"/>
  <c r="H28" i="3"/>
  <c r="H35" i="3"/>
  <c r="H25" i="3"/>
  <c r="H22" i="3"/>
  <c r="H23" i="3"/>
  <c r="H19" i="3"/>
  <c r="H40" i="3"/>
  <c r="H48" i="3"/>
  <c r="H47" i="3"/>
  <c r="H30" i="3"/>
  <c r="H50" i="3"/>
  <c r="H46" i="3"/>
  <c r="H26" i="3"/>
  <c r="H44" i="3"/>
  <c r="H39" i="3"/>
  <c r="H29" i="3"/>
  <c r="H33" i="3"/>
  <c r="H32" i="3"/>
  <c r="H49" i="3"/>
  <c r="H43" i="3"/>
  <c r="H27" i="3"/>
  <c r="H36" i="3"/>
  <c r="H52" i="3"/>
  <c r="A16" i="1"/>
  <c r="B16" i="1"/>
  <c r="R40" i="3"/>
  <c r="R41" i="3"/>
  <c r="R42" i="3"/>
  <c r="R43" i="3"/>
  <c r="R44" i="3"/>
  <c r="R45" i="3"/>
  <c r="R46" i="3"/>
  <c r="R47" i="3"/>
  <c r="R48" i="3"/>
  <c r="R49" i="3"/>
  <c r="R50" i="3"/>
  <c r="R51" i="3"/>
  <c r="R52" i="3"/>
  <c r="R53" i="3"/>
  <c r="R54" i="3"/>
  <c r="R55" i="3"/>
  <c r="R56" i="3"/>
  <c r="R57" i="3"/>
  <c r="R58" i="3"/>
  <c r="R59" i="3"/>
  <c r="R60" i="3"/>
  <c r="R61" i="3"/>
  <c r="R62" i="3"/>
  <c r="R63" i="3"/>
  <c r="R64" i="3"/>
  <c r="R65" i="3"/>
  <c r="R66" i="3"/>
  <c r="R67" i="3"/>
  <c r="R68" i="3"/>
  <c r="R69" i="3"/>
  <c r="R70" i="3"/>
  <c r="E38" i="7"/>
  <c r="F38" i="7" s="1"/>
  <c r="L42" i="5" s="1"/>
  <c r="G38" i="7"/>
  <c r="H38" i="7"/>
  <c r="I38" i="7"/>
  <c r="J38" i="7"/>
  <c r="K38" i="7"/>
  <c r="E39" i="7"/>
  <c r="F39" i="7" s="1"/>
  <c r="L43" i="5" s="1"/>
  <c r="G39" i="7"/>
  <c r="H39" i="7"/>
  <c r="I39" i="7"/>
  <c r="J39" i="7"/>
  <c r="K39" i="7"/>
  <c r="E40" i="7"/>
  <c r="F40" i="7" s="1"/>
  <c r="L44" i="5" s="1"/>
  <c r="G40" i="7"/>
  <c r="H40" i="7"/>
  <c r="I40" i="7"/>
  <c r="J40" i="7"/>
  <c r="K40" i="7"/>
  <c r="E41" i="7"/>
  <c r="F41" i="7" s="1"/>
  <c r="L45" i="5" s="1"/>
  <c r="G41" i="7"/>
  <c r="H41" i="7"/>
  <c r="I41" i="7"/>
  <c r="J41" i="7"/>
  <c r="K41" i="7"/>
  <c r="E42" i="7"/>
  <c r="F42" i="7" s="1"/>
  <c r="L46" i="5" s="1"/>
  <c r="G42" i="7"/>
  <c r="H42" i="7"/>
  <c r="I42" i="7"/>
  <c r="J42" i="7"/>
  <c r="K42" i="7"/>
  <c r="E43" i="7"/>
  <c r="F43" i="7" s="1"/>
  <c r="L47" i="5" s="1"/>
  <c r="G43" i="7"/>
  <c r="H43" i="7"/>
  <c r="I43" i="7"/>
  <c r="J43" i="7"/>
  <c r="K43" i="7"/>
  <c r="E44" i="7"/>
  <c r="F44" i="7" s="1"/>
  <c r="L48" i="5" s="1"/>
  <c r="G44" i="7"/>
  <c r="H44" i="7"/>
  <c r="I44" i="7"/>
  <c r="J44" i="7"/>
  <c r="K44" i="7"/>
  <c r="E45" i="7"/>
  <c r="F45" i="7" s="1"/>
  <c r="L49" i="5" s="1"/>
  <c r="G45" i="7"/>
  <c r="H45" i="7"/>
  <c r="I45" i="7"/>
  <c r="J45" i="7"/>
  <c r="K45" i="7"/>
  <c r="E46" i="7"/>
  <c r="F46" i="7" s="1"/>
  <c r="L50" i="5" s="1"/>
  <c r="G46" i="7"/>
  <c r="H46" i="7"/>
  <c r="I46" i="7"/>
  <c r="J46" i="7"/>
  <c r="K46" i="7"/>
  <c r="E47" i="7"/>
  <c r="F47" i="7" s="1"/>
  <c r="L51" i="5" s="1"/>
  <c r="G47" i="7"/>
  <c r="H47" i="7"/>
  <c r="I47" i="7"/>
  <c r="J47" i="7"/>
  <c r="K47" i="7"/>
  <c r="E48" i="7"/>
  <c r="F48" i="7" s="1"/>
  <c r="L52" i="5" s="1"/>
  <c r="G48" i="7"/>
  <c r="H48" i="7"/>
  <c r="I48" i="7"/>
  <c r="J48" i="7"/>
  <c r="K48" i="7"/>
  <c r="E49" i="7"/>
  <c r="F49" i="7" s="1"/>
  <c r="L53" i="5" s="1"/>
  <c r="G49" i="7"/>
  <c r="H49" i="7"/>
  <c r="I49" i="7"/>
  <c r="J49" i="7"/>
  <c r="K49" i="7"/>
  <c r="E50" i="7"/>
  <c r="F50" i="7" s="1"/>
  <c r="L54" i="5" s="1"/>
  <c r="G50" i="7"/>
  <c r="H50" i="7"/>
  <c r="I50" i="7"/>
  <c r="J50" i="7"/>
  <c r="K50" i="7"/>
  <c r="E51" i="7"/>
  <c r="F51" i="7" s="1"/>
  <c r="L55" i="5" s="1"/>
  <c r="G51" i="7"/>
  <c r="H51" i="7"/>
  <c r="I51" i="7"/>
  <c r="J51" i="7"/>
  <c r="K51" i="7"/>
  <c r="E52" i="7"/>
  <c r="F52" i="7" s="1"/>
  <c r="L56" i="5" s="1"/>
  <c r="G52" i="7"/>
  <c r="H52" i="7"/>
  <c r="I52" i="7"/>
  <c r="J52" i="7"/>
  <c r="K52" i="7"/>
  <c r="E53" i="7"/>
  <c r="F53" i="7" s="1"/>
  <c r="L57" i="5" s="1"/>
  <c r="G53" i="7"/>
  <c r="H53" i="7"/>
  <c r="I53" i="7"/>
  <c r="J53" i="7"/>
  <c r="K53" i="7"/>
  <c r="E54" i="7"/>
  <c r="F54" i="7" s="1"/>
  <c r="L58" i="5" s="1"/>
  <c r="G54" i="7"/>
  <c r="H54" i="7"/>
  <c r="I54" i="7"/>
  <c r="J54" i="7"/>
  <c r="K54" i="7"/>
  <c r="E55" i="7"/>
  <c r="F55" i="7" s="1"/>
  <c r="L59" i="5" s="1"/>
  <c r="G55" i="7"/>
  <c r="H55" i="7"/>
  <c r="I55" i="7"/>
  <c r="J55" i="7"/>
  <c r="K55" i="7"/>
  <c r="E56" i="7"/>
  <c r="F56" i="7" s="1"/>
  <c r="L60" i="5" s="1"/>
  <c r="G56" i="7"/>
  <c r="H56" i="7"/>
  <c r="I56" i="7"/>
  <c r="J56" i="7"/>
  <c r="K56" i="7"/>
  <c r="E57" i="7"/>
  <c r="F57" i="7" s="1"/>
  <c r="L61" i="5" s="1"/>
  <c r="G57" i="7"/>
  <c r="H57" i="7"/>
  <c r="I57" i="7"/>
  <c r="J57" i="7"/>
  <c r="K57" i="7"/>
  <c r="E58" i="7"/>
  <c r="F58" i="7" s="1"/>
  <c r="L62" i="5" s="1"/>
  <c r="G58" i="7"/>
  <c r="H58" i="7"/>
  <c r="I58" i="7"/>
  <c r="J58" i="7"/>
  <c r="K58" i="7"/>
  <c r="E59" i="7"/>
  <c r="F59" i="7" s="1"/>
  <c r="L63" i="5" s="1"/>
  <c r="G59" i="7"/>
  <c r="H59" i="7"/>
  <c r="I59" i="7"/>
  <c r="J59" i="7"/>
  <c r="K59" i="7"/>
  <c r="E60" i="7"/>
  <c r="F60" i="7" s="1"/>
  <c r="L64" i="5" s="1"/>
  <c r="G60" i="7"/>
  <c r="H60" i="7"/>
  <c r="I60" i="7"/>
  <c r="J60" i="7"/>
  <c r="K60" i="7"/>
  <c r="E61" i="7"/>
  <c r="F61" i="7" s="1"/>
  <c r="L65" i="5" s="1"/>
  <c r="G61" i="7"/>
  <c r="H61" i="7"/>
  <c r="I61" i="7"/>
  <c r="J61" i="7"/>
  <c r="K61" i="7"/>
  <c r="E62" i="7"/>
  <c r="F62" i="7" s="1"/>
  <c r="L66" i="5" s="1"/>
  <c r="G62" i="7"/>
  <c r="H62" i="7"/>
  <c r="I62" i="7"/>
  <c r="J62" i="7"/>
  <c r="K62" i="7"/>
  <c r="E63" i="7"/>
  <c r="F63" i="7" s="1"/>
  <c r="L67" i="5" s="1"/>
  <c r="G63" i="7"/>
  <c r="H63" i="7"/>
  <c r="I63" i="7"/>
  <c r="J63" i="7"/>
  <c r="K63" i="7"/>
  <c r="E64" i="7"/>
  <c r="F64" i="7" s="1"/>
  <c r="L68" i="5" s="1"/>
  <c r="G64" i="7"/>
  <c r="H64" i="7"/>
  <c r="I64" i="7"/>
  <c r="J64" i="7"/>
  <c r="K64" i="7"/>
  <c r="E65" i="7"/>
  <c r="F65" i="7" s="1"/>
  <c r="L69" i="5" s="1"/>
  <c r="G65" i="7"/>
  <c r="H65" i="7"/>
  <c r="I65" i="7"/>
  <c r="J65" i="7"/>
  <c r="K65" i="7"/>
  <c r="E66" i="7"/>
  <c r="F66" i="7" s="1"/>
  <c r="L70" i="5" s="1"/>
  <c r="G66" i="7"/>
  <c r="H66" i="7"/>
  <c r="I66" i="7"/>
  <c r="J66" i="7"/>
  <c r="K66" i="7"/>
  <c r="E67" i="7"/>
  <c r="F67" i="7" s="1"/>
  <c r="L71" i="5" s="1"/>
  <c r="G67" i="7"/>
  <c r="H67" i="7"/>
  <c r="I67" i="7"/>
  <c r="J67" i="7"/>
  <c r="K67" i="7"/>
  <c r="E68" i="7"/>
  <c r="F68" i="7" s="1"/>
  <c r="L72" i="5" s="1"/>
  <c r="G68" i="7"/>
  <c r="H68" i="7"/>
  <c r="I68" i="7"/>
  <c r="J68" i="7"/>
  <c r="K68" i="7"/>
  <c r="A38" i="7"/>
  <c r="B38" i="7"/>
  <c r="A39" i="7"/>
  <c r="B39" i="7"/>
  <c r="A40" i="7"/>
  <c r="B40" i="7"/>
  <c r="A41" i="7"/>
  <c r="B41" i="7"/>
  <c r="A42" i="7"/>
  <c r="B42" i="7"/>
  <c r="A43" i="7"/>
  <c r="B43" i="7"/>
  <c r="A44" i="7"/>
  <c r="B44" i="7"/>
  <c r="A45" i="7"/>
  <c r="B45" i="7"/>
  <c r="A46" i="7"/>
  <c r="B46" i="7"/>
  <c r="A47" i="7"/>
  <c r="B47" i="7"/>
  <c r="A48" i="7"/>
  <c r="B48" i="7"/>
  <c r="A49" i="7"/>
  <c r="B49" i="7"/>
  <c r="A50" i="7"/>
  <c r="B50" i="7"/>
  <c r="A51" i="7"/>
  <c r="B51" i="7"/>
  <c r="A52" i="7"/>
  <c r="B52" i="7"/>
  <c r="A53" i="7"/>
  <c r="B53" i="7"/>
  <c r="A54" i="7"/>
  <c r="B54" i="7"/>
  <c r="A55" i="7"/>
  <c r="B55" i="7"/>
  <c r="A56" i="7"/>
  <c r="B56" i="7"/>
  <c r="A57" i="7"/>
  <c r="B57" i="7"/>
  <c r="A58" i="7"/>
  <c r="B58" i="7"/>
  <c r="A59" i="7"/>
  <c r="B59" i="7"/>
  <c r="A60" i="7"/>
  <c r="B60" i="7"/>
  <c r="A61" i="7"/>
  <c r="B61" i="7"/>
  <c r="A62" i="7"/>
  <c r="B62" i="7"/>
  <c r="A63" i="7"/>
  <c r="B63" i="7"/>
  <c r="A64" i="7"/>
  <c r="B64" i="7"/>
  <c r="A65" i="7"/>
  <c r="B65" i="7"/>
  <c r="A66" i="7"/>
  <c r="B66" i="7"/>
  <c r="A67" i="7"/>
  <c r="B67" i="7"/>
  <c r="A68" i="7"/>
  <c r="B68" i="7"/>
  <c r="M43" i="3"/>
  <c r="M44" i="3"/>
  <c r="E40" i="6"/>
  <c r="F40" i="6" s="1"/>
  <c r="E44" i="5" s="1"/>
  <c r="G40" i="6"/>
  <c r="H40" i="6"/>
  <c r="I40" i="6"/>
  <c r="J40" i="6"/>
  <c r="K40" i="6"/>
  <c r="E41" i="6"/>
  <c r="F41" i="6" s="1"/>
  <c r="E45" i="5" s="1"/>
  <c r="G41" i="6"/>
  <c r="H41" i="6"/>
  <c r="I41" i="6"/>
  <c r="J41" i="6"/>
  <c r="K41" i="6"/>
  <c r="E42" i="6"/>
  <c r="F42" i="6" s="1"/>
  <c r="E46" i="5" s="1"/>
  <c r="G42" i="6"/>
  <c r="H42" i="6"/>
  <c r="I42" i="6"/>
  <c r="J42" i="6"/>
  <c r="K42" i="6"/>
  <c r="E43" i="6"/>
  <c r="F43" i="6" s="1"/>
  <c r="E47" i="5" s="1"/>
  <c r="G43" i="6"/>
  <c r="H43" i="6"/>
  <c r="I43" i="6"/>
  <c r="J43" i="6"/>
  <c r="K43" i="6"/>
  <c r="E44" i="6"/>
  <c r="F44" i="6" s="1"/>
  <c r="E48" i="5" s="1"/>
  <c r="G44" i="6"/>
  <c r="H44" i="6"/>
  <c r="I44" i="6"/>
  <c r="J44" i="6"/>
  <c r="K44" i="6"/>
  <c r="A40" i="6"/>
  <c r="B40" i="6"/>
  <c r="A41" i="6"/>
  <c r="B41" i="6"/>
  <c r="A42" i="6"/>
  <c r="B42" i="6"/>
  <c r="A43" i="6"/>
  <c r="B43" i="6"/>
  <c r="A44" i="6"/>
  <c r="B44" i="6"/>
  <c r="E83" i="4"/>
  <c r="F83" i="4" s="1"/>
  <c r="G83" i="4"/>
  <c r="H83" i="4"/>
  <c r="I83" i="4"/>
  <c r="J83" i="4"/>
  <c r="K83" i="4"/>
  <c r="A43" i="4"/>
  <c r="B43" i="4"/>
  <c r="A54" i="4"/>
  <c r="B54" i="4"/>
  <c r="A55" i="4"/>
  <c r="B55" i="4"/>
  <c r="A27" i="4"/>
  <c r="B27" i="4"/>
  <c r="A17" i="4"/>
  <c r="B17" i="4"/>
  <c r="A35" i="4"/>
  <c r="B35" i="4"/>
  <c r="A50" i="4"/>
  <c r="B50" i="4"/>
  <c r="A41" i="4"/>
  <c r="B41" i="4"/>
  <c r="A21" i="4"/>
  <c r="B21" i="4"/>
  <c r="A39" i="4"/>
  <c r="B39" i="4"/>
  <c r="A25" i="4"/>
  <c r="B25" i="4"/>
  <c r="A45" i="4"/>
  <c r="B45" i="4"/>
  <c r="A48" i="4"/>
  <c r="B48" i="4"/>
  <c r="A26" i="4"/>
  <c r="B26" i="4"/>
  <c r="B14" i="4"/>
  <c r="A38" i="4"/>
  <c r="B38" i="4"/>
  <c r="A19" i="4"/>
  <c r="B19" i="4"/>
  <c r="A51" i="4"/>
  <c r="B51" i="4"/>
  <c r="A58" i="4"/>
  <c r="B58" i="4"/>
  <c r="A59" i="4"/>
  <c r="B59" i="4"/>
  <c r="A60" i="4"/>
  <c r="B60" i="4"/>
  <c r="A61" i="4"/>
  <c r="B61" i="4"/>
  <c r="A62" i="4"/>
  <c r="B62" i="4"/>
  <c r="A63" i="4"/>
  <c r="B63" i="4"/>
  <c r="A64" i="4"/>
  <c r="B64" i="4"/>
  <c r="A65" i="4"/>
  <c r="B65" i="4"/>
  <c r="A66" i="4"/>
  <c r="B66" i="4"/>
  <c r="A67" i="4"/>
  <c r="B67" i="4"/>
  <c r="A68" i="4"/>
  <c r="B68" i="4"/>
  <c r="A69" i="4"/>
  <c r="B69" i="4"/>
  <c r="A70" i="4"/>
  <c r="B70" i="4"/>
  <c r="A71" i="4"/>
  <c r="B71" i="4"/>
  <c r="A72" i="4"/>
  <c r="B72" i="4"/>
  <c r="A73" i="4"/>
  <c r="B73" i="4"/>
  <c r="A74" i="4"/>
  <c r="B74" i="4"/>
  <c r="A75" i="4"/>
  <c r="B75" i="4"/>
  <c r="A76" i="4"/>
  <c r="B76" i="4"/>
  <c r="A77" i="4"/>
  <c r="B77" i="4"/>
  <c r="A78" i="4"/>
  <c r="B78" i="4"/>
  <c r="A79" i="4"/>
  <c r="B79" i="4"/>
  <c r="A80" i="4"/>
  <c r="B80" i="4"/>
  <c r="A81" i="4"/>
  <c r="B81" i="4"/>
  <c r="A82" i="4"/>
  <c r="B82" i="4"/>
  <c r="A83" i="4"/>
  <c r="B83" i="4"/>
  <c r="E50" i="1"/>
  <c r="F50" i="1" s="1"/>
  <c r="G50" i="1"/>
  <c r="H50" i="1"/>
  <c r="I50" i="1"/>
  <c r="J50" i="1"/>
  <c r="K50" i="1"/>
  <c r="L39" i="7" l="1"/>
  <c r="L45" i="7"/>
  <c r="M49" i="5" s="1"/>
  <c r="L38" i="7"/>
  <c r="M42" i="5" s="1"/>
  <c r="L61" i="7"/>
  <c r="M65" i="5" s="1"/>
  <c r="L47" i="7"/>
  <c r="M51" i="5" s="1"/>
  <c r="L41" i="6"/>
  <c r="L43" i="6"/>
  <c r="F47" i="5" s="1"/>
  <c r="L40" i="6"/>
  <c r="F44" i="5" s="1"/>
  <c r="L42" i="6"/>
  <c r="F46" i="5" s="1"/>
  <c r="L67" i="7"/>
  <c r="M71" i="5" s="1"/>
  <c r="L62" i="7"/>
  <c r="M66" i="5" s="1"/>
  <c r="L58" i="7"/>
  <c r="M62" i="5" s="1"/>
  <c r="L55" i="7"/>
  <c r="M59" i="5" s="1"/>
  <c r="L44" i="7"/>
  <c r="M48" i="5" s="1"/>
  <c r="L40" i="7"/>
  <c r="L63" i="7"/>
  <c r="M67" i="5" s="1"/>
  <c r="L53" i="7"/>
  <c r="M57" i="5" s="1"/>
  <c r="L49" i="7"/>
  <c r="M53" i="5" s="1"/>
  <c r="L46" i="7"/>
  <c r="M50" i="5" s="1"/>
  <c r="L68" i="7"/>
  <c r="M72" i="5" s="1"/>
  <c r="L65" i="7"/>
  <c r="M69" i="5" s="1"/>
  <c r="L60" i="7"/>
  <c r="M64" i="5" s="1"/>
  <c r="L56" i="7"/>
  <c r="M60" i="5" s="1"/>
  <c r="L51" i="7"/>
  <c r="M55" i="5" s="1"/>
  <c r="L42" i="7"/>
  <c r="L64" i="7"/>
  <c r="M68" i="5" s="1"/>
  <c r="L59" i="7"/>
  <c r="M63" i="5" s="1"/>
  <c r="L41" i="7"/>
  <c r="M45" i="5" s="1"/>
  <c r="L50" i="7"/>
  <c r="M54" i="5" s="1"/>
  <c r="L66" i="7"/>
  <c r="M70" i="5" s="1"/>
  <c r="L57" i="7"/>
  <c r="M61" i="5" s="1"/>
  <c r="L54" i="7"/>
  <c r="M58" i="5" s="1"/>
  <c r="L52" i="7"/>
  <c r="M56" i="5" s="1"/>
  <c r="L48" i="7"/>
  <c r="M52" i="5" s="1"/>
  <c r="L43" i="7"/>
  <c r="M47" i="5" s="1"/>
  <c r="L50" i="1"/>
  <c r="L83" i="4"/>
  <c r="L44" i="6"/>
  <c r="F48" i="5" s="1"/>
  <c r="R22" i="3"/>
  <c r="R29" i="3"/>
  <c r="R34" i="3"/>
  <c r="R35" i="3"/>
  <c r="R36" i="3"/>
  <c r="R37" i="3"/>
  <c r="R38" i="3"/>
  <c r="R39" i="3"/>
  <c r="T42" i="3" l="1"/>
  <c r="M44" i="5"/>
  <c r="T44" i="3" s="1"/>
  <c r="M46" i="5"/>
  <c r="M43" i="5"/>
  <c r="T43" i="3" s="1"/>
  <c r="O44" i="3"/>
  <c r="F45" i="5"/>
  <c r="R24" i="3"/>
  <c r="R30" i="3"/>
  <c r="R27" i="3"/>
  <c r="R23" i="3"/>
  <c r="R28" i="3"/>
  <c r="R26" i="3"/>
  <c r="R33" i="3"/>
  <c r="R25" i="3"/>
  <c r="R31" i="3"/>
  <c r="R32" i="3"/>
  <c r="A32" i="7"/>
  <c r="B32" i="7"/>
  <c r="A35" i="7"/>
  <c r="B35" i="7"/>
  <c r="A15" i="7"/>
  <c r="B15" i="7"/>
  <c r="A25" i="7"/>
  <c r="B25" i="7"/>
  <c r="A34" i="7"/>
  <c r="B34" i="7"/>
  <c r="A14" i="7"/>
  <c r="B14" i="7"/>
  <c r="A26" i="7"/>
  <c r="B26" i="7"/>
  <c r="A21" i="7"/>
  <c r="B21" i="7"/>
  <c r="A28" i="7"/>
  <c r="B28" i="7"/>
  <c r="A29" i="7"/>
  <c r="B29" i="7"/>
  <c r="A33" i="7"/>
  <c r="B33" i="7"/>
  <c r="A16" i="7"/>
  <c r="B16" i="7"/>
  <c r="A30" i="7"/>
  <c r="B30" i="7"/>
  <c r="A19" i="7"/>
  <c r="B19" i="7"/>
  <c r="A18" i="7"/>
  <c r="B18" i="7"/>
  <c r="A22" i="7"/>
  <c r="B22" i="7"/>
  <c r="A20" i="7"/>
  <c r="B20" i="7"/>
  <c r="A17" i="7"/>
  <c r="B17" i="7"/>
  <c r="A36" i="7"/>
  <c r="B36" i="7"/>
  <c r="A24" i="7"/>
  <c r="B24" i="7"/>
  <c r="A27" i="7"/>
  <c r="B27" i="7"/>
  <c r="A31" i="7"/>
  <c r="B31" i="7"/>
  <c r="A37" i="7"/>
  <c r="B37" i="7"/>
  <c r="E32" i="7"/>
  <c r="F32" i="7" s="1"/>
  <c r="G32" i="7"/>
  <c r="H32" i="7"/>
  <c r="I32" i="7"/>
  <c r="J32" i="7"/>
  <c r="K32" i="7"/>
  <c r="E35" i="7"/>
  <c r="F35" i="7" s="1"/>
  <c r="G35" i="7"/>
  <c r="H35" i="7"/>
  <c r="I35" i="7"/>
  <c r="J35" i="7"/>
  <c r="K35" i="7"/>
  <c r="E15" i="7"/>
  <c r="F15" i="7" s="1"/>
  <c r="L35" i="5" s="1"/>
  <c r="G15" i="7"/>
  <c r="H15" i="7"/>
  <c r="I15" i="7"/>
  <c r="J15" i="7"/>
  <c r="K15" i="7"/>
  <c r="E25" i="7"/>
  <c r="F25" i="7" s="1"/>
  <c r="L20" i="5" s="1"/>
  <c r="G25" i="7"/>
  <c r="H25" i="7"/>
  <c r="I25" i="7"/>
  <c r="J25" i="7"/>
  <c r="K25" i="7"/>
  <c r="E34" i="7"/>
  <c r="F34" i="7" s="1"/>
  <c r="L19" i="5" s="1"/>
  <c r="G34" i="7"/>
  <c r="H34" i="7"/>
  <c r="I34" i="7"/>
  <c r="J34" i="7"/>
  <c r="K34" i="7"/>
  <c r="E14" i="7"/>
  <c r="F14" i="7" s="1"/>
  <c r="L36" i="5" s="1"/>
  <c r="G14" i="7"/>
  <c r="H14" i="7"/>
  <c r="I14" i="7"/>
  <c r="J14" i="7"/>
  <c r="K14" i="7"/>
  <c r="E26" i="7"/>
  <c r="F26" i="7" s="1"/>
  <c r="L23" i="5" s="1"/>
  <c r="G26" i="7"/>
  <c r="H26" i="7"/>
  <c r="I26" i="7"/>
  <c r="J26" i="7"/>
  <c r="K26" i="7"/>
  <c r="E21" i="7"/>
  <c r="F21" i="7" s="1"/>
  <c r="L33" i="5" s="1"/>
  <c r="G21" i="7"/>
  <c r="H21" i="7"/>
  <c r="I21" i="7"/>
  <c r="J21" i="7"/>
  <c r="K21" i="7"/>
  <c r="E28" i="7"/>
  <c r="F28" i="7" s="1"/>
  <c r="G28" i="7"/>
  <c r="H28" i="7"/>
  <c r="I28" i="7"/>
  <c r="J28" i="7"/>
  <c r="K28" i="7"/>
  <c r="E29" i="7"/>
  <c r="F29" i="7" s="1"/>
  <c r="G29" i="7"/>
  <c r="H29" i="7"/>
  <c r="I29" i="7"/>
  <c r="J29" i="7"/>
  <c r="K29" i="7"/>
  <c r="E33" i="7"/>
  <c r="F33" i="7" s="1"/>
  <c r="G33" i="7"/>
  <c r="H33" i="7"/>
  <c r="I33" i="7"/>
  <c r="J33" i="7"/>
  <c r="K33" i="7"/>
  <c r="E16" i="7"/>
  <c r="F16" i="7" s="1"/>
  <c r="L24" i="5" s="1"/>
  <c r="G16" i="7"/>
  <c r="H16" i="7"/>
  <c r="I16" i="7"/>
  <c r="J16" i="7"/>
  <c r="K16" i="7"/>
  <c r="E30" i="7"/>
  <c r="F30" i="7" s="1"/>
  <c r="L28" i="5" s="1"/>
  <c r="G30" i="7"/>
  <c r="H30" i="7"/>
  <c r="I30" i="7"/>
  <c r="J30" i="7"/>
  <c r="K30" i="7"/>
  <c r="E19" i="7"/>
  <c r="F19" i="7" s="1"/>
  <c r="L38" i="5" s="1"/>
  <c r="G19" i="7"/>
  <c r="H19" i="7"/>
  <c r="I19" i="7"/>
  <c r="J19" i="7"/>
  <c r="K19" i="7"/>
  <c r="E18" i="7"/>
  <c r="F18" i="7" s="1"/>
  <c r="L31" i="5" s="1"/>
  <c r="G18" i="7"/>
  <c r="H18" i="7"/>
  <c r="I18" i="7"/>
  <c r="J18" i="7"/>
  <c r="K18" i="7"/>
  <c r="E22" i="7"/>
  <c r="F22" i="7" s="1"/>
  <c r="L27" i="5" s="1"/>
  <c r="G22" i="7"/>
  <c r="H22" i="7"/>
  <c r="I22" i="7"/>
  <c r="J22" i="7"/>
  <c r="K22" i="7"/>
  <c r="E20" i="7"/>
  <c r="F20" i="7" s="1"/>
  <c r="L40" i="5" s="1"/>
  <c r="G20" i="7"/>
  <c r="H20" i="7"/>
  <c r="I20" i="7"/>
  <c r="J20" i="7"/>
  <c r="K20" i="7"/>
  <c r="E17" i="7"/>
  <c r="F17" i="7" s="1"/>
  <c r="L34" i="5" s="1"/>
  <c r="G17" i="7"/>
  <c r="H17" i="7"/>
  <c r="I17" i="7"/>
  <c r="J17" i="7"/>
  <c r="K17" i="7"/>
  <c r="E36" i="7"/>
  <c r="F36" i="7" s="1"/>
  <c r="G36" i="7"/>
  <c r="H36" i="7"/>
  <c r="I36" i="7"/>
  <c r="J36" i="7"/>
  <c r="K36" i="7"/>
  <c r="E24" i="7"/>
  <c r="F24" i="7" s="1"/>
  <c r="L26" i="5" s="1"/>
  <c r="G24" i="7"/>
  <c r="H24" i="7"/>
  <c r="I24" i="7"/>
  <c r="J24" i="7"/>
  <c r="K24" i="7"/>
  <c r="E27" i="7"/>
  <c r="F27" i="7" s="1"/>
  <c r="L21" i="5" s="1"/>
  <c r="G27" i="7"/>
  <c r="H27" i="7"/>
  <c r="I27" i="7"/>
  <c r="J27" i="7"/>
  <c r="K27" i="7"/>
  <c r="E31" i="7"/>
  <c r="F31" i="7" s="1"/>
  <c r="L29" i="5" s="1"/>
  <c r="G31" i="7"/>
  <c r="H31" i="7"/>
  <c r="I31" i="7"/>
  <c r="J31" i="7"/>
  <c r="K31" i="7"/>
  <c r="E37" i="7"/>
  <c r="F37" i="7" s="1"/>
  <c r="L41" i="5" s="1"/>
  <c r="G37" i="7"/>
  <c r="H37" i="7"/>
  <c r="I37" i="7"/>
  <c r="J37" i="7"/>
  <c r="K37" i="7"/>
  <c r="K23" i="7"/>
  <c r="J23" i="7"/>
  <c r="I23" i="7"/>
  <c r="H23" i="7"/>
  <c r="G23" i="7"/>
  <c r="E23" i="7"/>
  <c r="A15" i="6"/>
  <c r="B15" i="6"/>
  <c r="A26" i="6"/>
  <c r="B26" i="6"/>
  <c r="A14" i="6"/>
  <c r="B14" i="6"/>
  <c r="A31" i="6"/>
  <c r="B31" i="6"/>
  <c r="E15" i="6"/>
  <c r="F15" i="6" s="1"/>
  <c r="E26" i="5" s="1"/>
  <c r="G15" i="6"/>
  <c r="H15" i="6"/>
  <c r="I15" i="6"/>
  <c r="J15" i="6"/>
  <c r="K15" i="6"/>
  <c r="E26" i="6"/>
  <c r="F26" i="6" s="1"/>
  <c r="E30" i="5" s="1"/>
  <c r="G26" i="6"/>
  <c r="H26" i="6"/>
  <c r="I26" i="6"/>
  <c r="J26" i="6"/>
  <c r="K26" i="6"/>
  <c r="E14" i="6"/>
  <c r="F14" i="6" s="1"/>
  <c r="E31" i="5" s="1"/>
  <c r="G14" i="6"/>
  <c r="H14" i="6"/>
  <c r="I14" i="6"/>
  <c r="J14" i="6"/>
  <c r="K14" i="6"/>
  <c r="E31" i="6"/>
  <c r="F31" i="6" s="1"/>
  <c r="E35" i="5" s="1"/>
  <c r="G31" i="6"/>
  <c r="H31" i="6"/>
  <c r="I31" i="6"/>
  <c r="J31" i="6"/>
  <c r="K31" i="6"/>
  <c r="E32" i="6"/>
  <c r="F32" i="6" s="1"/>
  <c r="E36" i="5" s="1"/>
  <c r="G32" i="6"/>
  <c r="H32" i="6"/>
  <c r="I32" i="6"/>
  <c r="J32" i="6"/>
  <c r="K32" i="6"/>
  <c r="E33" i="6"/>
  <c r="F33" i="6" s="1"/>
  <c r="E37" i="5" s="1"/>
  <c r="G33" i="6"/>
  <c r="H33" i="6"/>
  <c r="I33" i="6"/>
  <c r="J33" i="6"/>
  <c r="K33" i="6"/>
  <c r="E34" i="6"/>
  <c r="F34" i="6" s="1"/>
  <c r="E38" i="5" s="1"/>
  <c r="G34" i="6"/>
  <c r="H34" i="6"/>
  <c r="I34" i="6"/>
  <c r="J34" i="6"/>
  <c r="K34" i="6"/>
  <c r="E35" i="6"/>
  <c r="F35" i="6" s="1"/>
  <c r="E39" i="5" s="1"/>
  <c r="G35" i="6"/>
  <c r="H35" i="6"/>
  <c r="I35" i="6"/>
  <c r="J35" i="6"/>
  <c r="K35" i="6"/>
  <c r="E36" i="6"/>
  <c r="F36" i="6" s="1"/>
  <c r="E40" i="5" s="1"/>
  <c r="G36" i="6"/>
  <c r="H36" i="6"/>
  <c r="I36" i="6"/>
  <c r="J36" i="6"/>
  <c r="K36" i="6"/>
  <c r="E37" i="6"/>
  <c r="F37" i="6" s="1"/>
  <c r="E41" i="5" s="1"/>
  <c r="G37" i="6"/>
  <c r="H37" i="6"/>
  <c r="I37" i="6"/>
  <c r="J37" i="6"/>
  <c r="K37" i="6"/>
  <c r="E38" i="6"/>
  <c r="F38" i="6" s="1"/>
  <c r="E42" i="5" s="1"/>
  <c r="G38" i="6"/>
  <c r="H38" i="6"/>
  <c r="I38" i="6"/>
  <c r="J38" i="6"/>
  <c r="K38" i="6"/>
  <c r="E39" i="6"/>
  <c r="F39" i="6" s="1"/>
  <c r="E43" i="5" s="1"/>
  <c r="G39" i="6"/>
  <c r="H39" i="6"/>
  <c r="I39" i="6"/>
  <c r="J39" i="6"/>
  <c r="K39" i="6"/>
  <c r="M35" i="3"/>
  <c r="M36" i="3"/>
  <c r="M37" i="3"/>
  <c r="M38" i="3"/>
  <c r="M39" i="3"/>
  <c r="M40" i="3"/>
  <c r="M41" i="3"/>
  <c r="M42" i="3"/>
  <c r="L25" i="5" l="1"/>
  <c r="L37" i="5"/>
  <c r="L30" i="5"/>
  <c r="L39" i="5"/>
  <c r="L32" i="5"/>
  <c r="L22" i="5"/>
  <c r="L36" i="6"/>
  <c r="F40" i="5" s="1"/>
  <c r="M33" i="3"/>
  <c r="L15" i="6"/>
  <c r="F26" i="5" s="1"/>
  <c r="M32" i="3"/>
  <c r="L32" i="7"/>
  <c r="M30" i="5" s="1"/>
  <c r="L36" i="7"/>
  <c r="L17" i="7"/>
  <c r="M34" i="5" s="1"/>
  <c r="L35" i="6"/>
  <c r="F39" i="5" s="1"/>
  <c r="L26" i="6"/>
  <c r="F30" i="5" s="1"/>
  <c r="L14" i="6"/>
  <c r="F31" i="5" s="1"/>
  <c r="L38" i="6"/>
  <c r="F42" i="5" s="1"/>
  <c r="L33" i="6"/>
  <c r="F37" i="5" s="1"/>
  <c r="L37" i="6"/>
  <c r="F41" i="5" s="1"/>
  <c r="L31" i="6"/>
  <c r="F35" i="5" s="1"/>
  <c r="L39" i="6"/>
  <c r="F43" i="5" s="1"/>
  <c r="O43" i="3" s="1"/>
  <c r="L32" i="6"/>
  <c r="F36" i="5" s="1"/>
  <c r="L34" i="6"/>
  <c r="F38" i="5" s="1"/>
  <c r="L34" i="7"/>
  <c r="L15" i="7"/>
  <c r="M35" i="5" s="1"/>
  <c r="L24" i="7"/>
  <c r="M26" i="5" s="1"/>
  <c r="L28" i="7"/>
  <c r="T48" i="3"/>
  <c r="T55" i="3"/>
  <c r="L26" i="7"/>
  <c r="M23" i="5" s="1"/>
  <c r="L19" i="7"/>
  <c r="M38" i="5" s="1"/>
  <c r="T60" i="3"/>
  <c r="L35" i="7"/>
  <c r="L18" i="7"/>
  <c r="M31" i="5" s="1"/>
  <c r="L30" i="7"/>
  <c r="L14" i="7"/>
  <c r="M36" i="5" s="1"/>
  <c r="L21" i="7"/>
  <c r="M33" i="5" s="1"/>
  <c r="L16" i="7"/>
  <c r="M24" i="5" s="1"/>
  <c r="L25" i="7"/>
  <c r="M20" i="5" s="1"/>
  <c r="L27" i="7"/>
  <c r="L20" i="7"/>
  <c r="M40" i="5" s="1"/>
  <c r="L37" i="7"/>
  <c r="M41" i="5" s="1"/>
  <c r="L22" i="7"/>
  <c r="M27" i="5" s="1"/>
  <c r="L33" i="7"/>
  <c r="L31" i="7"/>
  <c r="L29" i="7"/>
  <c r="M37" i="5" s="1"/>
  <c r="M27" i="3"/>
  <c r="M22" i="5" l="1"/>
  <c r="M39" i="5"/>
  <c r="M28" i="5"/>
  <c r="T27" i="3" s="1"/>
  <c r="M32" i="5"/>
  <c r="M25" i="5"/>
  <c r="M19" i="5"/>
  <c r="T41" i="3"/>
  <c r="M29" i="5"/>
  <c r="T40" i="3" s="1"/>
  <c r="M21" i="5"/>
  <c r="T67" i="3"/>
  <c r="T25" i="3"/>
  <c r="T52" i="3"/>
  <c r="T66" i="3"/>
  <c r="T54" i="3"/>
  <c r="T61" i="3"/>
  <c r="T59" i="3"/>
  <c r="T68" i="3"/>
  <c r="T23" i="3"/>
  <c r="T47" i="3"/>
  <c r="T30" i="3"/>
  <c r="T51" i="3"/>
  <c r="T24" i="3"/>
  <c r="T62" i="3"/>
  <c r="T36" i="3"/>
  <c r="T49" i="3"/>
  <c r="T63" i="3"/>
  <c r="T34" i="3"/>
  <c r="T56" i="3"/>
  <c r="T45" i="3"/>
  <c r="T64" i="3"/>
  <c r="T35" i="3"/>
  <c r="T53" i="3"/>
  <c r="T69" i="3"/>
  <c r="T38" i="3"/>
  <c r="T58" i="3"/>
  <c r="T37" i="3"/>
  <c r="T70" i="3"/>
  <c r="T50" i="3"/>
  <c r="T46" i="3"/>
  <c r="T65" i="3"/>
  <c r="O36" i="3"/>
  <c r="O40" i="3"/>
  <c r="O41" i="3"/>
  <c r="O38" i="3"/>
  <c r="O37" i="3"/>
  <c r="O42" i="3"/>
  <c r="O39" i="3"/>
  <c r="A27" i="6"/>
  <c r="B27" i="6"/>
  <c r="A25" i="6"/>
  <c r="B25" i="6"/>
  <c r="A16" i="6"/>
  <c r="B16" i="6"/>
  <c r="A22" i="6"/>
  <c r="B22" i="6"/>
  <c r="A24" i="6"/>
  <c r="B24" i="6"/>
  <c r="A17" i="6"/>
  <c r="B17" i="6"/>
  <c r="A20" i="6"/>
  <c r="B20" i="6"/>
  <c r="A29" i="6"/>
  <c r="B29" i="6"/>
  <c r="A21" i="6"/>
  <c r="B21" i="6"/>
  <c r="A19" i="6"/>
  <c r="B19" i="6"/>
  <c r="A23" i="6"/>
  <c r="B23" i="6"/>
  <c r="A30" i="6"/>
  <c r="B30" i="6"/>
  <c r="A18" i="6"/>
  <c r="B18" i="6"/>
  <c r="A32" i="6"/>
  <c r="B32" i="6"/>
  <c r="A33" i="6"/>
  <c r="B33" i="6"/>
  <c r="A34" i="6"/>
  <c r="B34" i="6"/>
  <c r="A35" i="6"/>
  <c r="B35" i="6"/>
  <c r="A36" i="6"/>
  <c r="B36" i="6"/>
  <c r="A37" i="6"/>
  <c r="B37" i="6"/>
  <c r="A38" i="6"/>
  <c r="B38" i="6"/>
  <c r="A39" i="6"/>
  <c r="B39" i="6"/>
  <c r="E27" i="6"/>
  <c r="F27" i="6" s="1"/>
  <c r="E25" i="5" s="1"/>
  <c r="G27" i="6"/>
  <c r="H27" i="6"/>
  <c r="I27" i="6"/>
  <c r="J27" i="6"/>
  <c r="K27" i="6"/>
  <c r="E25" i="6"/>
  <c r="F25" i="6" s="1"/>
  <c r="E19" i="5" s="1"/>
  <c r="G25" i="6"/>
  <c r="H25" i="6"/>
  <c r="I25" i="6"/>
  <c r="J25" i="6"/>
  <c r="K25" i="6"/>
  <c r="E16" i="6"/>
  <c r="F16" i="6" s="1"/>
  <c r="E23" i="5" s="1"/>
  <c r="G16" i="6"/>
  <c r="H16" i="6"/>
  <c r="I16" i="6"/>
  <c r="J16" i="6"/>
  <c r="K16" i="6"/>
  <c r="E22" i="6"/>
  <c r="F22" i="6" s="1"/>
  <c r="E27" i="5" s="1"/>
  <c r="G22" i="6"/>
  <c r="H22" i="6"/>
  <c r="I22" i="6"/>
  <c r="J22" i="6"/>
  <c r="K22" i="6"/>
  <c r="E24" i="6"/>
  <c r="F24" i="6" s="1"/>
  <c r="E21" i="5" s="1"/>
  <c r="G24" i="6"/>
  <c r="H24" i="6"/>
  <c r="I24" i="6"/>
  <c r="J24" i="6"/>
  <c r="K24" i="6"/>
  <c r="E17" i="6"/>
  <c r="F17" i="6" s="1"/>
  <c r="E34" i="5" s="1"/>
  <c r="G17" i="6"/>
  <c r="H17" i="6"/>
  <c r="I17" i="6"/>
  <c r="J17" i="6"/>
  <c r="K17" i="6"/>
  <c r="E20" i="6"/>
  <c r="F20" i="6" s="1"/>
  <c r="E20" i="5" s="1"/>
  <c r="G20" i="6"/>
  <c r="H20" i="6"/>
  <c r="I20" i="6"/>
  <c r="J20" i="6"/>
  <c r="K20" i="6"/>
  <c r="E29" i="6"/>
  <c r="F29" i="6" s="1"/>
  <c r="E29" i="5" s="1"/>
  <c r="G29" i="6"/>
  <c r="H29" i="6"/>
  <c r="I29" i="6"/>
  <c r="J29" i="6"/>
  <c r="K29" i="6"/>
  <c r="E21" i="6"/>
  <c r="F21" i="6" s="1"/>
  <c r="E22" i="5" s="1"/>
  <c r="G21" i="6"/>
  <c r="H21" i="6"/>
  <c r="I21" i="6"/>
  <c r="J21" i="6"/>
  <c r="K21" i="6"/>
  <c r="E19" i="6"/>
  <c r="F19" i="6" s="1"/>
  <c r="E18" i="5" s="1"/>
  <c r="G19" i="6"/>
  <c r="H19" i="6"/>
  <c r="I19" i="6"/>
  <c r="J19" i="6"/>
  <c r="K19" i="6"/>
  <c r="E23" i="6"/>
  <c r="F23" i="6" s="1"/>
  <c r="E32" i="5" s="1"/>
  <c r="G23" i="6"/>
  <c r="H23" i="6"/>
  <c r="I23" i="6"/>
  <c r="J23" i="6"/>
  <c r="K23" i="6"/>
  <c r="E30" i="6"/>
  <c r="F30" i="6" s="1"/>
  <c r="E28" i="5" s="1"/>
  <c r="G30" i="6"/>
  <c r="H30" i="6"/>
  <c r="I30" i="6"/>
  <c r="J30" i="6"/>
  <c r="K30" i="6"/>
  <c r="E18" i="6"/>
  <c r="F18" i="6" s="1"/>
  <c r="E33" i="5" s="1"/>
  <c r="G18" i="6"/>
  <c r="H18" i="6"/>
  <c r="I18" i="6"/>
  <c r="J18" i="6"/>
  <c r="K18" i="6"/>
  <c r="O35" i="3"/>
  <c r="K28" i="6"/>
  <c r="J28" i="6"/>
  <c r="I28" i="6"/>
  <c r="H28" i="6"/>
  <c r="G28" i="6"/>
  <c r="E28" i="6"/>
  <c r="T28" i="3" l="1"/>
  <c r="T39" i="3"/>
  <c r="T22" i="3"/>
  <c r="T29" i="3"/>
  <c r="T31" i="3"/>
  <c r="T33" i="3"/>
  <c r="L25" i="6"/>
  <c r="F19" i="5" s="1"/>
  <c r="L27" i="6"/>
  <c r="F25" i="5" s="1"/>
  <c r="L17" i="6"/>
  <c r="F34" i="5" s="1"/>
  <c r="L18" i="6"/>
  <c r="F33" i="5" s="1"/>
  <c r="L22" i="6"/>
  <c r="F27" i="5" s="1"/>
  <c r="L21" i="6"/>
  <c r="F22" i="5" s="1"/>
  <c r="L24" i="6"/>
  <c r="F21" i="5" s="1"/>
  <c r="L20" i="6"/>
  <c r="F20" i="5" s="1"/>
  <c r="L19" i="6"/>
  <c r="F18" i="5" s="1"/>
  <c r="L16" i="6"/>
  <c r="F23" i="5" s="1"/>
  <c r="L30" i="6"/>
  <c r="F28" i="5" s="1"/>
  <c r="L29" i="6"/>
  <c r="F29" i="5" s="1"/>
  <c r="L23" i="6"/>
  <c r="F32" i="5" s="1"/>
  <c r="E43" i="4"/>
  <c r="F43" i="4" s="1"/>
  <c r="G43" i="4"/>
  <c r="H43" i="4"/>
  <c r="I43" i="4"/>
  <c r="J43" i="4"/>
  <c r="K43" i="4"/>
  <c r="E54" i="4"/>
  <c r="F54" i="4" s="1"/>
  <c r="G54" i="4"/>
  <c r="H54" i="4"/>
  <c r="I54" i="4"/>
  <c r="J54" i="4"/>
  <c r="K54" i="4"/>
  <c r="E55" i="4"/>
  <c r="F55" i="4" s="1"/>
  <c r="G55" i="4"/>
  <c r="H55" i="4"/>
  <c r="I55" i="4"/>
  <c r="J55" i="4"/>
  <c r="K55" i="4"/>
  <c r="E27" i="4"/>
  <c r="F27" i="4" s="1"/>
  <c r="G27" i="4"/>
  <c r="H27" i="4"/>
  <c r="I27" i="4"/>
  <c r="J27" i="4"/>
  <c r="K27" i="4"/>
  <c r="E17" i="4"/>
  <c r="F17" i="4" s="1"/>
  <c r="G17" i="4"/>
  <c r="H17" i="4"/>
  <c r="I17" i="4"/>
  <c r="J17" i="4"/>
  <c r="K17" i="4"/>
  <c r="E35" i="4"/>
  <c r="F35" i="4" s="1"/>
  <c r="G35" i="4"/>
  <c r="H35" i="4"/>
  <c r="I35" i="4"/>
  <c r="J35" i="4"/>
  <c r="K35" i="4"/>
  <c r="E50" i="4"/>
  <c r="F50" i="4" s="1"/>
  <c r="G50" i="4"/>
  <c r="H50" i="4"/>
  <c r="I50" i="4"/>
  <c r="J50" i="4"/>
  <c r="K50" i="4"/>
  <c r="E41" i="4"/>
  <c r="F41" i="4" s="1"/>
  <c r="G41" i="4"/>
  <c r="H41" i="4"/>
  <c r="I41" i="4"/>
  <c r="J41" i="4"/>
  <c r="K41" i="4"/>
  <c r="E21" i="4"/>
  <c r="F21" i="4" s="1"/>
  <c r="G21" i="4"/>
  <c r="H21" i="4"/>
  <c r="I21" i="4"/>
  <c r="J21" i="4"/>
  <c r="K21" i="4"/>
  <c r="E39" i="4"/>
  <c r="F39" i="4" s="1"/>
  <c r="G39" i="4"/>
  <c r="H39" i="4"/>
  <c r="I39" i="4"/>
  <c r="J39" i="4"/>
  <c r="K39" i="4"/>
  <c r="E25" i="4"/>
  <c r="F25" i="4" s="1"/>
  <c r="G25" i="4"/>
  <c r="H25" i="4"/>
  <c r="I25" i="4"/>
  <c r="J25" i="4"/>
  <c r="K25" i="4"/>
  <c r="E45" i="4"/>
  <c r="F45" i="4" s="1"/>
  <c r="G45" i="4"/>
  <c r="H45" i="4"/>
  <c r="I45" i="4"/>
  <c r="J45" i="4"/>
  <c r="K45" i="4"/>
  <c r="E48" i="4"/>
  <c r="F48" i="4" s="1"/>
  <c r="G48" i="4"/>
  <c r="H48" i="4"/>
  <c r="I48" i="4"/>
  <c r="J48" i="4"/>
  <c r="K48" i="4"/>
  <c r="E26" i="4"/>
  <c r="F26" i="4" s="1"/>
  <c r="G26" i="4"/>
  <c r="H26" i="4"/>
  <c r="I26" i="4"/>
  <c r="J26" i="4"/>
  <c r="K26" i="4"/>
  <c r="E14" i="4"/>
  <c r="F14" i="4" s="1"/>
  <c r="G14" i="4"/>
  <c r="H14" i="4"/>
  <c r="I14" i="4"/>
  <c r="J14" i="4"/>
  <c r="K14" i="4"/>
  <c r="E38" i="4"/>
  <c r="F38" i="4" s="1"/>
  <c r="G38" i="4"/>
  <c r="H38" i="4"/>
  <c r="I38" i="4"/>
  <c r="J38" i="4"/>
  <c r="K38" i="4"/>
  <c r="E19" i="4"/>
  <c r="F19" i="4" s="1"/>
  <c r="G19" i="4"/>
  <c r="H19" i="4"/>
  <c r="I19" i="4"/>
  <c r="J19" i="4"/>
  <c r="K19" i="4"/>
  <c r="E51" i="4"/>
  <c r="F51" i="4" s="1"/>
  <c r="G51" i="4"/>
  <c r="H51" i="4"/>
  <c r="I51" i="4"/>
  <c r="J51" i="4"/>
  <c r="K51" i="4"/>
  <c r="E58" i="4"/>
  <c r="F58" i="4" s="1"/>
  <c r="L62" i="2" s="1"/>
  <c r="G58" i="4"/>
  <c r="H58" i="4"/>
  <c r="I58" i="4"/>
  <c r="J58" i="4"/>
  <c r="K58" i="4"/>
  <c r="E59" i="4"/>
  <c r="F59" i="4" s="1"/>
  <c r="L63" i="2" s="1"/>
  <c r="G59" i="4"/>
  <c r="H59" i="4"/>
  <c r="I59" i="4"/>
  <c r="J59" i="4"/>
  <c r="K59" i="4"/>
  <c r="E60" i="4"/>
  <c r="F60" i="4" s="1"/>
  <c r="L64" i="2" s="1"/>
  <c r="G60" i="4"/>
  <c r="H60" i="4"/>
  <c r="I60" i="4"/>
  <c r="J60" i="4"/>
  <c r="K60" i="4"/>
  <c r="E61" i="4"/>
  <c r="F61" i="4" s="1"/>
  <c r="L65" i="2" s="1"/>
  <c r="G61" i="4"/>
  <c r="H61" i="4"/>
  <c r="I61" i="4"/>
  <c r="J61" i="4"/>
  <c r="K61" i="4"/>
  <c r="E62" i="4"/>
  <c r="F62" i="4" s="1"/>
  <c r="L66" i="2" s="1"/>
  <c r="G62" i="4"/>
  <c r="H62" i="4"/>
  <c r="I62" i="4"/>
  <c r="J62" i="4"/>
  <c r="K62" i="4"/>
  <c r="E63" i="4"/>
  <c r="F63" i="4" s="1"/>
  <c r="L67" i="2" s="1"/>
  <c r="G63" i="4"/>
  <c r="H63" i="4"/>
  <c r="I63" i="4"/>
  <c r="J63" i="4"/>
  <c r="K63" i="4"/>
  <c r="E64" i="4"/>
  <c r="F64" i="4" s="1"/>
  <c r="L68" i="2" s="1"/>
  <c r="G64" i="4"/>
  <c r="H64" i="4"/>
  <c r="I64" i="4"/>
  <c r="J64" i="4"/>
  <c r="K64" i="4"/>
  <c r="E65" i="4"/>
  <c r="F65" i="4" s="1"/>
  <c r="L69" i="2" s="1"/>
  <c r="G65" i="4"/>
  <c r="H65" i="4"/>
  <c r="I65" i="4"/>
  <c r="J65" i="4"/>
  <c r="K65" i="4"/>
  <c r="E66" i="4"/>
  <c r="F66" i="4" s="1"/>
  <c r="L70" i="2" s="1"/>
  <c r="G66" i="4"/>
  <c r="H66" i="4"/>
  <c r="I66" i="4"/>
  <c r="J66" i="4"/>
  <c r="K66" i="4"/>
  <c r="E67" i="4"/>
  <c r="F67" i="4" s="1"/>
  <c r="L71" i="2" s="1"/>
  <c r="G67" i="4"/>
  <c r="H67" i="4"/>
  <c r="I67" i="4"/>
  <c r="J67" i="4"/>
  <c r="K67" i="4"/>
  <c r="E68" i="4"/>
  <c r="F68" i="4" s="1"/>
  <c r="L72" i="2" s="1"/>
  <c r="G68" i="4"/>
  <c r="H68" i="4"/>
  <c r="I68" i="4"/>
  <c r="J68" i="4"/>
  <c r="K68" i="4"/>
  <c r="E69" i="4"/>
  <c r="F69" i="4" s="1"/>
  <c r="L73" i="2" s="1"/>
  <c r="G69" i="4"/>
  <c r="H69" i="4"/>
  <c r="I69" i="4"/>
  <c r="J69" i="4"/>
  <c r="K69" i="4"/>
  <c r="E70" i="4"/>
  <c r="F70" i="4" s="1"/>
  <c r="L74" i="2" s="1"/>
  <c r="G70" i="4"/>
  <c r="H70" i="4"/>
  <c r="I70" i="4"/>
  <c r="J70" i="4"/>
  <c r="K70" i="4"/>
  <c r="E71" i="4"/>
  <c r="F71" i="4" s="1"/>
  <c r="L75" i="2" s="1"/>
  <c r="G71" i="4"/>
  <c r="H71" i="4"/>
  <c r="I71" i="4"/>
  <c r="J71" i="4"/>
  <c r="K71" i="4"/>
  <c r="E72" i="4"/>
  <c r="F72" i="4" s="1"/>
  <c r="L76" i="2" s="1"/>
  <c r="G72" i="4"/>
  <c r="H72" i="4"/>
  <c r="I72" i="4"/>
  <c r="J72" i="4"/>
  <c r="K72" i="4"/>
  <c r="E73" i="4"/>
  <c r="F73" i="4" s="1"/>
  <c r="L77" i="2" s="1"/>
  <c r="G73" i="4"/>
  <c r="H73" i="4"/>
  <c r="I73" i="4"/>
  <c r="J73" i="4"/>
  <c r="K73" i="4"/>
  <c r="E74" i="4"/>
  <c r="F74" i="4" s="1"/>
  <c r="L78" i="2" s="1"/>
  <c r="G74" i="4"/>
  <c r="H74" i="4"/>
  <c r="I74" i="4"/>
  <c r="J74" i="4"/>
  <c r="K74" i="4"/>
  <c r="E75" i="4"/>
  <c r="F75" i="4" s="1"/>
  <c r="L79" i="2" s="1"/>
  <c r="G75" i="4"/>
  <c r="H75" i="4"/>
  <c r="I75" i="4"/>
  <c r="J75" i="4"/>
  <c r="K75" i="4"/>
  <c r="E76" i="4"/>
  <c r="F76" i="4" s="1"/>
  <c r="L80" i="2" s="1"/>
  <c r="G76" i="4"/>
  <c r="H76" i="4"/>
  <c r="I76" i="4"/>
  <c r="J76" i="4"/>
  <c r="K76" i="4"/>
  <c r="E53" i="4"/>
  <c r="F53" i="4" s="1"/>
  <c r="G53" i="4"/>
  <c r="H53" i="4"/>
  <c r="I53" i="4"/>
  <c r="J53" i="4"/>
  <c r="K53" i="4"/>
  <c r="E36" i="4"/>
  <c r="F36" i="4" s="1"/>
  <c r="G36" i="4"/>
  <c r="H36" i="4"/>
  <c r="I36" i="4"/>
  <c r="J36" i="4"/>
  <c r="K36" i="4"/>
  <c r="E56" i="4"/>
  <c r="F56" i="4" s="1"/>
  <c r="G56" i="4"/>
  <c r="H56" i="4"/>
  <c r="I56" i="4"/>
  <c r="J56" i="4"/>
  <c r="K56" i="4"/>
  <c r="E52" i="4"/>
  <c r="F52" i="4" s="1"/>
  <c r="G52" i="4"/>
  <c r="H52" i="4"/>
  <c r="I52" i="4"/>
  <c r="J52" i="4"/>
  <c r="K52" i="4"/>
  <c r="E29" i="4"/>
  <c r="F29" i="4" s="1"/>
  <c r="G29" i="4"/>
  <c r="H29" i="4"/>
  <c r="I29" i="4"/>
  <c r="J29" i="4"/>
  <c r="K29" i="4"/>
  <c r="E20" i="4"/>
  <c r="F20" i="4" s="1"/>
  <c r="G20" i="4"/>
  <c r="H20" i="4"/>
  <c r="I20" i="4"/>
  <c r="J20" i="4"/>
  <c r="K20" i="4"/>
  <c r="E22" i="4"/>
  <c r="F22" i="4" s="1"/>
  <c r="G22" i="4"/>
  <c r="H22" i="4"/>
  <c r="I22" i="4"/>
  <c r="J22" i="4"/>
  <c r="K22" i="4"/>
  <c r="E31" i="4"/>
  <c r="F31" i="4" s="1"/>
  <c r="G31" i="4"/>
  <c r="H31" i="4"/>
  <c r="I31" i="4"/>
  <c r="J31" i="4"/>
  <c r="K31" i="4"/>
  <c r="E47" i="4"/>
  <c r="F47" i="4" s="1"/>
  <c r="G47" i="4"/>
  <c r="H47" i="4"/>
  <c r="I47" i="4"/>
  <c r="J47" i="4"/>
  <c r="K47" i="4"/>
  <c r="E42" i="4"/>
  <c r="F42" i="4" s="1"/>
  <c r="G42" i="4"/>
  <c r="H42" i="4"/>
  <c r="I42" i="4"/>
  <c r="J42" i="4"/>
  <c r="K42" i="4"/>
  <c r="E28" i="4"/>
  <c r="F28" i="4" s="1"/>
  <c r="G28" i="4"/>
  <c r="H28" i="4"/>
  <c r="I28" i="4"/>
  <c r="J28" i="4"/>
  <c r="K28" i="4"/>
  <c r="E23" i="4"/>
  <c r="F23" i="4" s="1"/>
  <c r="G23" i="4"/>
  <c r="H23" i="4"/>
  <c r="I23" i="4"/>
  <c r="J23" i="4"/>
  <c r="K23" i="4"/>
  <c r="E30" i="4"/>
  <c r="F30" i="4" s="1"/>
  <c r="G30" i="4"/>
  <c r="H30" i="4"/>
  <c r="I30" i="4"/>
  <c r="J30" i="4"/>
  <c r="K30" i="4"/>
  <c r="E57" i="4"/>
  <c r="F57" i="4" s="1"/>
  <c r="G57" i="4"/>
  <c r="H57" i="4"/>
  <c r="I57" i="4"/>
  <c r="J57" i="4"/>
  <c r="K57" i="4"/>
  <c r="E15" i="4"/>
  <c r="F15" i="4" s="1"/>
  <c r="G15" i="4"/>
  <c r="H15" i="4"/>
  <c r="I15" i="4"/>
  <c r="J15" i="4"/>
  <c r="K15" i="4"/>
  <c r="E33" i="4"/>
  <c r="F33" i="4" s="1"/>
  <c r="G33" i="4"/>
  <c r="H33" i="4"/>
  <c r="I33" i="4"/>
  <c r="J33" i="4"/>
  <c r="K33" i="4"/>
  <c r="E16" i="4"/>
  <c r="F16" i="4" s="1"/>
  <c r="G16" i="4"/>
  <c r="H16" i="4"/>
  <c r="I16" i="4"/>
  <c r="J16" i="4"/>
  <c r="K16" i="4"/>
  <c r="E44" i="4"/>
  <c r="F44" i="4" s="1"/>
  <c r="G44" i="4"/>
  <c r="H44" i="4"/>
  <c r="I44" i="4"/>
  <c r="J44" i="4"/>
  <c r="K44" i="4"/>
  <c r="E34" i="4"/>
  <c r="F34" i="4" s="1"/>
  <c r="G34" i="4"/>
  <c r="H34" i="4"/>
  <c r="I34" i="4"/>
  <c r="J34" i="4"/>
  <c r="K34" i="4"/>
  <c r="E32" i="4"/>
  <c r="F32" i="4" s="1"/>
  <c r="G32" i="4"/>
  <c r="H32" i="4"/>
  <c r="I32" i="4"/>
  <c r="J32" i="4"/>
  <c r="K32" i="4"/>
  <c r="E24" i="4"/>
  <c r="F24" i="4" s="1"/>
  <c r="G24" i="4"/>
  <c r="H24" i="4"/>
  <c r="I24" i="4"/>
  <c r="J24" i="4"/>
  <c r="K24" i="4"/>
  <c r="E18" i="4"/>
  <c r="F18" i="4" s="1"/>
  <c r="G18" i="4"/>
  <c r="H18" i="4"/>
  <c r="I18" i="4"/>
  <c r="J18" i="4"/>
  <c r="K18" i="4"/>
  <c r="E37" i="4"/>
  <c r="F37" i="4" s="1"/>
  <c r="G37" i="4"/>
  <c r="H37" i="4"/>
  <c r="I37" i="4"/>
  <c r="J37" i="4"/>
  <c r="K37" i="4"/>
  <c r="E40" i="4"/>
  <c r="F40" i="4" s="1"/>
  <c r="G40" i="4"/>
  <c r="H40" i="4"/>
  <c r="I40" i="4"/>
  <c r="J40" i="4"/>
  <c r="K40" i="4"/>
  <c r="E46" i="4"/>
  <c r="F46" i="4" s="1"/>
  <c r="G46" i="4"/>
  <c r="H46" i="4"/>
  <c r="I46" i="4"/>
  <c r="J46" i="4"/>
  <c r="K46" i="4"/>
  <c r="E77" i="4"/>
  <c r="F77" i="4" s="1"/>
  <c r="L81" i="2" s="1"/>
  <c r="G77" i="4"/>
  <c r="H77" i="4"/>
  <c r="I77" i="4"/>
  <c r="J77" i="4"/>
  <c r="K77" i="4"/>
  <c r="E78" i="4"/>
  <c r="F78" i="4" s="1"/>
  <c r="L82" i="2" s="1"/>
  <c r="G78" i="4"/>
  <c r="H78" i="4"/>
  <c r="I78" i="4"/>
  <c r="J78" i="4"/>
  <c r="K78" i="4"/>
  <c r="E79" i="4"/>
  <c r="F79" i="4" s="1"/>
  <c r="G79" i="4"/>
  <c r="H79" i="4"/>
  <c r="I79" i="4"/>
  <c r="J79" i="4"/>
  <c r="K79" i="4"/>
  <c r="E80" i="4"/>
  <c r="F80" i="4" s="1"/>
  <c r="G80" i="4"/>
  <c r="H80" i="4"/>
  <c r="I80" i="4"/>
  <c r="J80" i="4"/>
  <c r="K80" i="4"/>
  <c r="E81" i="4"/>
  <c r="F81" i="4" s="1"/>
  <c r="G81" i="4"/>
  <c r="H81" i="4"/>
  <c r="I81" i="4"/>
  <c r="J81" i="4"/>
  <c r="K81" i="4"/>
  <c r="E82" i="4"/>
  <c r="F82" i="4" s="1"/>
  <c r="G82" i="4"/>
  <c r="H82" i="4"/>
  <c r="I82" i="4"/>
  <c r="J82" i="4"/>
  <c r="K82" i="4"/>
  <c r="K49" i="4"/>
  <c r="J49" i="4"/>
  <c r="I49" i="4"/>
  <c r="H49" i="4"/>
  <c r="G49" i="4"/>
  <c r="E49" i="4"/>
  <c r="A53" i="4"/>
  <c r="B53" i="4"/>
  <c r="A36" i="4"/>
  <c r="B36" i="4"/>
  <c r="A56" i="4"/>
  <c r="B56" i="4"/>
  <c r="A52" i="4"/>
  <c r="B52" i="4"/>
  <c r="A29" i="4"/>
  <c r="B29" i="4"/>
  <c r="A20" i="4"/>
  <c r="B20" i="4"/>
  <c r="A22" i="4"/>
  <c r="B22" i="4"/>
  <c r="A31" i="4"/>
  <c r="B31" i="4"/>
  <c r="A47" i="4"/>
  <c r="B47" i="4"/>
  <c r="A42" i="4"/>
  <c r="B42" i="4"/>
  <c r="A28" i="4"/>
  <c r="B28" i="4"/>
  <c r="A23" i="4"/>
  <c r="B23" i="4"/>
  <c r="A30" i="4"/>
  <c r="B30" i="4"/>
  <c r="A57" i="4"/>
  <c r="B57" i="4"/>
  <c r="B15" i="4"/>
  <c r="A33" i="4"/>
  <c r="B33" i="4"/>
  <c r="A16" i="4"/>
  <c r="B16" i="4"/>
  <c r="A44" i="4"/>
  <c r="B44" i="4"/>
  <c r="A34" i="4"/>
  <c r="B34" i="4"/>
  <c r="A32" i="4"/>
  <c r="B32" i="4"/>
  <c r="A24" i="4"/>
  <c r="B24" i="4"/>
  <c r="A18" i="4"/>
  <c r="B18" i="4"/>
  <c r="A37" i="4"/>
  <c r="B37" i="4"/>
  <c r="A40" i="4"/>
  <c r="B40" i="4"/>
  <c r="A46" i="4"/>
  <c r="B46" i="4"/>
  <c r="E16" i="1"/>
  <c r="F16" i="1" s="1"/>
  <c r="G16" i="1"/>
  <c r="H16" i="1"/>
  <c r="I16" i="1"/>
  <c r="J16" i="1"/>
  <c r="K16" i="1"/>
  <c r="E14" i="1"/>
  <c r="F14" i="1" s="1"/>
  <c r="G14" i="1"/>
  <c r="H14" i="1"/>
  <c r="I14" i="1"/>
  <c r="J14" i="1"/>
  <c r="K14" i="1"/>
  <c r="E28" i="1"/>
  <c r="F28" i="1" s="1"/>
  <c r="G28" i="1"/>
  <c r="H28" i="1"/>
  <c r="I28" i="1"/>
  <c r="J28" i="1"/>
  <c r="K28" i="1"/>
  <c r="E35" i="1"/>
  <c r="F35" i="1" s="1"/>
  <c r="E39" i="2" s="1"/>
  <c r="G35" i="1"/>
  <c r="H35" i="1"/>
  <c r="I35" i="1"/>
  <c r="J35" i="1"/>
  <c r="K35" i="1"/>
  <c r="E36" i="1"/>
  <c r="F36" i="1" s="1"/>
  <c r="E40" i="2" s="1"/>
  <c r="G36" i="1"/>
  <c r="H36" i="1"/>
  <c r="I36" i="1"/>
  <c r="J36" i="1"/>
  <c r="K36" i="1"/>
  <c r="E37" i="1"/>
  <c r="F37" i="1" s="1"/>
  <c r="E41" i="2" s="1"/>
  <c r="G37" i="1"/>
  <c r="H37" i="1"/>
  <c r="I37" i="1"/>
  <c r="J37" i="1"/>
  <c r="K37" i="1"/>
  <c r="E38" i="1"/>
  <c r="F38" i="1" s="1"/>
  <c r="E42" i="2" s="1"/>
  <c r="G38" i="1"/>
  <c r="H38" i="1"/>
  <c r="I38" i="1"/>
  <c r="J38" i="1"/>
  <c r="K38" i="1"/>
  <c r="R18" i="3"/>
  <c r="M26" i="3"/>
  <c r="C42" i="3"/>
  <c r="C43" i="3"/>
  <c r="C44" i="3"/>
  <c r="C45" i="3"/>
  <c r="C46" i="3"/>
  <c r="C47" i="3"/>
  <c r="C48" i="3"/>
  <c r="C49" i="3"/>
  <c r="C50" i="3"/>
  <c r="C51" i="3"/>
  <c r="C52" i="3"/>
  <c r="C53" i="3"/>
  <c r="B23" i="7"/>
  <c r="A23" i="7"/>
  <c r="B28" i="6"/>
  <c r="A28" i="6"/>
  <c r="A49" i="4"/>
  <c r="B49" i="4"/>
  <c r="A32" i="1"/>
  <c r="B32" i="1"/>
  <c r="A29" i="1"/>
  <c r="B29" i="1"/>
  <c r="A21" i="1"/>
  <c r="B21" i="1"/>
  <c r="A24" i="1"/>
  <c r="B24" i="1"/>
  <c r="A17" i="1"/>
  <c r="B17" i="1"/>
  <c r="A30" i="1"/>
  <c r="B30" i="1"/>
  <c r="A20" i="1"/>
  <c r="B20" i="1"/>
  <c r="A27" i="1"/>
  <c r="B27" i="1"/>
  <c r="A15" i="1"/>
  <c r="B15" i="1"/>
  <c r="A19" i="1"/>
  <c r="B19" i="1"/>
  <c r="A23" i="1"/>
  <c r="B23" i="1"/>
  <c r="A33" i="1"/>
  <c r="B33" i="1"/>
  <c r="A18" i="1"/>
  <c r="B18" i="1"/>
  <c r="A26" i="1"/>
  <c r="B26" i="1"/>
  <c r="A34" i="1"/>
  <c r="B34" i="1"/>
  <c r="A25" i="1"/>
  <c r="B25" i="1"/>
  <c r="A31" i="1"/>
  <c r="B31" i="1"/>
  <c r="A39" i="1"/>
  <c r="B39" i="1"/>
  <c r="A40" i="1"/>
  <c r="B40" i="1"/>
  <c r="A41" i="1"/>
  <c r="B41" i="1"/>
  <c r="A42" i="1"/>
  <c r="B42" i="1"/>
  <c r="A43" i="1"/>
  <c r="B43" i="1"/>
  <c r="A44" i="1"/>
  <c r="B44" i="1"/>
  <c r="A45" i="1"/>
  <c r="B45" i="1"/>
  <c r="A46" i="1"/>
  <c r="B46" i="1"/>
  <c r="A47" i="1"/>
  <c r="B47" i="1"/>
  <c r="A48" i="1"/>
  <c r="B48" i="1"/>
  <c r="A49" i="1"/>
  <c r="B49" i="1"/>
  <c r="B22" i="1"/>
  <c r="A22" i="1"/>
  <c r="E29" i="1"/>
  <c r="F29" i="1" s="1"/>
  <c r="G29" i="1"/>
  <c r="H29" i="1"/>
  <c r="I29" i="1"/>
  <c r="J29" i="1"/>
  <c r="K29" i="1"/>
  <c r="E21" i="1"/>
  <c r="F21" i="1" s="1"/>
  <c r="G21" i="1"/>
  <c r="H21" i="1"/>
  <c r="I21" i="1"/>
  <c r="J21" i="1"/>
  <c r="K21" i="1"/>
  <c r="E24" i="1"/>
  <c r="F24" i="1" s="1"/>
  <c r="G24" i="1"/>
  <c r="H24" i="1"/>
  <c r="I24" i="1"/>
  <c r="J24" i="1"/>
  <c r="K24" i="1"/>
  <c r="E17" i="1"/>
  <c r="F17" i="1" s="1"/>
  <c r="G17" i="1"/>
  <c r="H17" i="1"/>
  <c r="I17" i="1"/>
  <c r="J17" i="1"/>
  <c r="K17" i="1"/>
  <c r="E30" i="1"/>
  <c r="F30" i="1" s="1"/>
  <c r="G30" i="1"/>
  <c r="H30" i="1"/>
  <c r="I30" i="1"/>
  <c r="J30" i="1"/>
  <c r="K30" i="1"/>
  <c r="E20" i="1"/>
  <c r="F20" i="1" s="1"/>
  <c r="G20" i="1"/>
  <c r="H20" i="1"/>
  <c r="I20" i="1"/>
  <c r="J20" i="1"/>
  <c r="K20" i="1"/>
  <c r="E27" i="1"/>
  <c r="F27" i="1" s="1"/>
  <c r="G27" i="1"/>
  <c r="H27" i="1"/>
  <c r="I27" i="1"/>
  <c r="J27" i="1"/>
  <c r="K27" i="1"/>
  <c r="E15" i="1"/>
  <c r="F15" i="1" s="1"/>
  <c r="G15" i="1"/>
  <c r="H15" i="1"/>
  <c r="I15" i="1"/>
  <c r="J15" i="1"/>
  <c r="K15" i="1"/>
  <c r="E19" i="1"/>
  <c r="F19" i="1" s="1"/>
  <c r="G19" i="1"/>
  <c r="H19" i="1"/>
  <c r="I19" i="1"/>
  <c r="J19" i="1"/>
  <c r="K19" i="1"/>
  <c r="E23" i="1"/>
  <c r="F23" i="1" s="1"/>
  <c r="G23" i="1"/>
  <c r="H23" i="1"/>
  <c r="I23" i="1"/>
  <c r="J23" i="1"/>
  <c r="K23" i="1"/>
  <c r="E33" i="1"/>
  <c r="F33" i="1" s="1"/>
  <c r="G33" i="1"/>
  <c r="H33" i="1"/>
  <c r="I33" i="1"/>
  <c r="J33" i="1"/>
  <c r="K33" i="1"/>
  <c r="E18" i="1"/>
  <c r="F18" i="1" s="1"/>
  <c r="G18" i="1"/>
  <c r="H18" i="1"/>
  <c r="I18" i="1"/>
  <c r="J18" i="1"/>
  <c r="K18" i="1"/>
  <c r="E26" i="1"/>
  <c r="F26" i="1" s="1"/>
  <c r="G26" i="1"/>
  <c r="H26" i="1"/>
  <c r="I26" i="1"/>
  <c r="J26" i="1"/>
  <c r="K26" i="1"/>
  <c r="E34" i="1"/>
  <c r="F34" i="1" s="1"/>
  <c r="G34" i="1"/>
  <c r="H34" i="1"/>
  <c r="I34" i="1"/>
  <c r="J34" i="1"/>
  <c r="K34" i="1"/>
  <c r="E25" i="1"/>
  <c r="F25" i="1" s="1"/>
  <c r="G25" i="1"/>
  <c r="H25" i="1"/>
  <c r="I25" i="1"/>
  <c r="J25" i="1"/>
  <c r="K25" i="1"/>
  <c r="E31" i="1"/>
  <c r="F31" i="1" s="1"/>
  <c r="G31" i="1"/>
  <c r="H31" i="1"/>
  <c r="I31" i="1"/>
  <c r="J31" i="1"/>
  <c r="K31" i="1"/>
  <c r="E39" i="1"/>
  <c r="F39" i="1" s="1"/>
  <c r="E43" i="2" s="1"/>
  <c r="G39" i="1"/>
  <c r="H39" i="1"/>
  <c r="I39" i="1"/>
  <c r="J39" i="1"/>
  <c r="K39" i="1"/>
  <c r="E40" i="1"/>
  <c r="F40" i="1" s="1"/>
  <c r="E44" i="2" s="1"/>
  <c r="G40" i="1"/>
  <c r="H40" i="1"/>
  <c r="I40" i="1"/>
  <c r="J40" i="1"/>
  <c r="K40" i="1"/>
  <c r="E41" i="1"/>
  <c r="F41" i="1" s="1"/>
  <c r="E45" i="2" s="1"/>
  <c r="G41" i="1"/>
  <c r="H41" i="1"/>
  <c r="I41" i="1"/>
  <c r="J41" i="1"/>
  <c r="K41" i="1"/>
  <c r="E42" i="1"/>
  <c r="F42" i="1" s="1"/>
  <c r="E46" i="2" s="1"/>
  <c r="G42" i="1"/>
  <c r="H42" i="1"/>
  <c r="I42" i="1"/>
  <c r="J42" i="1"/>
  <c r="K42" i="1"/>
  <c r="E43" i="1"/>
  <c r="F43" i="1" s="1"/>
  <c r="E47" i="2" s="1"/>
  <c r="G43" i="1"/>
  <c r="H43" i="1"/>
  <c r="I43" i="1"/>
  <c r="J43" i="1"/>
  <c r="K43" i="1"/>
  <c r="E44" i="1"/>
  <c r="F44" i="1" s="1"/>
  <c r="E48" i="2" s="1"/>
  <c r="G44" i="1"/>
  <c r="H44" i="1"/>
  <c r="I44" i="1"/>
  <c r="J44" i="1"/>
  <c r="K44" i="1"/>
  <c r="E45" i="1"/>
  <c r="F45" i="1" s="1"/>
  <c r="E49" i="2" s="1"/>
  <c r="G45" i="1"/>
  <c r="H45" i="1"/>
  <c r="I45" i="1"/>
  <c r="J45" i="1"/>
  <c r="K45" i="1"/>
  <c r="E46" i="1"/>
  <c r="F46" i="1" s="1"/>
  <c r="E50" i="2" s="1"/>
  <c r="G46" i="1"/>
  <c r="H46" i="1"/>
  <c r="I46" i="1"/>
  <c r="J46" i="1"/>
  <c r="K46" i="1"/>
  <c r="E47" i="1"/>
  <c r="F47" i="1" s="1"/>
  <c r="E51" i="2" s="1"/>
  <c r="G47" i="1"/>
  <c r="H47" i="1"/>
  <c r="I47" i="1"/>
  <c r="J47" i="1"/>
  <c r="K47" i="1"/>
  <c r="E48" i="1"/>
  <c r="F48" i="1" s="1"/>
  <c r="E52" i="2" s="1"/>
  <c r="G48" i="1"/>
  <c r="H48" i="1"/>
  <c r="I48" i="1"/>
  <c r="J48" i="1"/>
  <c r="K48" i="1"/>
  <c r="E49" i="1"/>
  <c r="F49" i="1" s="1"/>
  <c r="E53" i="2" s="1"/>
  <c r="G49" i="1"/>
  <c r="H49" i="1"/>
  <c r="I49" i="1"/>
  <c r="J49" i="1"/>
  <c r="K49" i="1"/>
  <c r="E32" i="1"/>
  <c r="F32" i="1" s="1"/>
  <c r="G32" i="1"/>
  <c r="H32" i="1"/>
  <c r="I32" i="1"/>
  <c r="J32" i="1"/>
  <c r="K32" i="1"/>
  <c r="I22" i="1"/>
  <c r="K22" i="1"/>
  <c r="J22" i="1"/>
  <c r="H22" i="1"/>
  <c r="G22" i="1"/>
  <c r="E22" i="1"/>
  <c r="L31" i="2" l="1"/>
  <c r="L44" i="2"/>
  <c r="E23" i="2"/>
  <c r="L20" i="2"/>
  <c r="E35" i="2"/>
  <c r="L39" i="2"/>
  <c r="E29" i="2"/>
  <c r="L37" i="2"/>
  <c r="L55" i="2"/>
  <c r="E37" i="2"/>
  <c r="L57" i="2"/>
  <c r="L53" i="2"/>
  <c r="L36" i="2"/>
  <c r="E30" i="2"/>
  <c r="L43" i="2"/>
  <c r="L51" i="2"/>
  <c r="L32" i="2"/>
  <c r="L50" i="2"/>
  <c r="L28" i="2"/>
  <c r="L34" i="2"/>
  <c r="L22" i="2"/>
  <c r="L27" i="2"/>
  <c r="L38" i="2"/>
  <c r="E26" i="2"/>
  <c r="E24" i="2"/>
  <c r="L35" i="2"/>
  <c r="E28" i="2"/>
  <c r="E32" i="2"/>
  <c r="E27" i="2"/>
  <c r="E36" i="2"/>
  <c r="E38" i="2"/>
  <c r="E33" i="2"/>
  <c r="L52" i="2"/>
  <c r="L54" i="2"/>
  <c r="E31" i="2"/>
  <c r="E19" i="2"/>
  <c r="E34" i="2"/>
  <c r="E18" i="2"/>
  <c r="E22" i="2"/>
  <c r="E20" i="2"/>
  <c r="L24" i="2"/>
  <c r="L45" i="2"/>
  <c r="L42" i="2"/>
  <c r="L61" i="2"/>
  <c r="L23" i="2"/>
  <c r="L47" i="2"/>
  <c r="L29" i="2"/>
  <c r="L21" i="2"/>
  <c r="L60" i="2"/>
  <c r="L19" i="2"/>
  <c r="L33" i="2"/>
  <c r="L56" i="2"/>
  <c r="L48" i="2"/>
  <c r="L58" i="2"/>
  <c r="L59" i="2"/>
  <c r="R21" i="3"/>
  <c r="L72" i="4"/>
  <c r="L76" i="4"/>
  <c r="L62" i="4"/>
  <c r="L67" i="4"/>
  <c r="L71" i="4"/>
  <c r="L63" i="4"/>
  <c r="L69" i="4"/>
  <c r="M25" i="3"/>
  <c r="M30" i="3"/>
  <c r="C27" i="3"/>
  <c r="R20" i="3"/>
  <c r="L73" i="4"/>
  <c r="L51" i="4"/>
  <c r="L26" i="4"/>
  <c r="L39" i="4"/>
  <c r="L35" i="4"/>
  <c r="L54" i="4"/>
  <c r="L68" i="4"/>
  <c r="L64" i="4"/>
  <c r="L61" i="4"/>
  <c r="L65" i="4"/>
  <c r="L55" i="4"/>
  <c r="L74" i="4"/>
  <c r="L75" i="4"/>
  <c r="L70" i="4"/>
  <c r="L66" i="4"/>
  <c r="L59" i="4"/>
  <c r="L38" i="4"/>
  <c r="L45" i="4"/>
  <c r="L41" i="4"/>
  <c r="R19" i="3"/>
  <c r="L81" i="4"/>
  <c r="L60" i="4"/>
  <c r="L19" i="4"/>
  <c r="L48" i="4"/>
  <c r="L21" i="4"/>
  <c r="L17" i="4"/>
  <c r="L43" i="4"/>
  <c r="L18" i="4"/>
  <c r="L58" i="4"/>
  <c r="L14" i="4"/>
  <c r="L25" i="4"/>
  <c r="L50" i="4"/>
  <c r="L27" i="4"/>
  <c r="L80" i="4"/>
  <c r="L38" i="1"/>
  <c r="F42" i="2" s="1"/>
  <c r="M31" i="3"/>
  <c r="M29" i="3"/>
  <c r="M28" i="3"/>
  <c r="L44" i="4"/>
  <c r="L34" i="4"/>
  <c r="L36" i="4"/>
  <c r="L28" i="4"/>
  <c r="L52" i="4"/>
  <c r="L33" i="4"/>
  <c r="L46" i="4"/>
  <c r="L32" i="4"/>
  <c r="L79" i="4"/>
  <c r="L78" i="4"/>
  <c r="L37" i="4"/>
  <c r="L16" i="4"/>
  <c r="L23" i="4"/>
  <c r="L20" i="4"/>
  <c r="L29" i="4"/>
  <c r="L77" i="4"/>
  <c r="L40" i="4"/>
  <c r="L57" i="4"/>
  <c r="L30" i="4"/>
  <c r="L56" i="4"/>
  <c r="L53" i="4"/>
  <c r="L24" i="4"/>
  <c r="L42" i="4"/>
  <c r="L47" i="4"/>
  <c r="L15" i="4"/>
  <c r="L31" i="4"/>
  <c r="L22" i="4"/>
  <c r="L82" i="4"/>
  <c r="C36" i="3"/>
  <c r="C40" i="3"/>
  <c r="C33" i="3"/>
  <c r="L36" i="1"/>
  <c r="F40" i="2" s="1"/>
  <c r="L14" i="1"/>
  <c r="C30" i="3"/>
  <c r="C31" i="3"/>
  <c r="C35" i="3"/>
  <c r="C29" i="3"/>
  <c r="C26" i="3"/>
  <c r="C37" i="3"/>
  <c r="C32" i="3"/>
  <c r="C38" i="3"/>
  <c r="C41" i="3"/>
  <c r="C25" i="3"/>
  <c r="C23" i="3"/>
  <c r="C28" i="3"/>
  <c r="C34" i="3"/>
  <c r="C39" i="3"/>
  <c r="C22" i="3"/>
  <c r="C24" i="3"/>
  <c r="L37" i="1"/>
  <c r="F41" i="2" s="1"/>
  <c r="L28" i="1"/>
  <c r="L16" i="1"/>
  <c r="L35" i="1"/>
  <c r="F39" i="2" s="1"/>
  <c r="L23" i="1"/>
  <c r="L48" i="1"/>
  <c r="F52" i="2" s="1"/>
  <c r="L44" i="1"/>
  <c r="F48" i="2" s="1"/>
  <c r="L40" i="1"/>
  <c r="F44" i="2" s="1"/>
  <c r="L25" i="1"/>
  <c r="L18" i="1"/>
  <c r="L19" i="1"/>
  <c r="L49" i="1"/>
  <c r="F53" i="2" s="1"/>
  <c r="L45" i="1"/>
  <c r="F49" i="2" s="1"/>
  <c r="L41" i="1"/>
  <c r="F45" i="2" s="1"/>
  <c r="L26" i="1"/>
  <c r="L31" i="1"/>
  <c r="L46" i="1"/>
  <c r="F50" i="2" s="1"/>
  <c r="L42" i="1"/>
  <c r="L29" i="1"/>
  <c r="L47" i="1"/>
  <c r="F51" i="2" s="1"/>
  <c r="L43" i="1"/>
  <c r="F47" i="2" s="1"/>
  <c r="L39" i="1"/>
  <c r="F43" i="2" s="1"/>
  <c r="L21" i="1"/>
  <c r="L27" i="1"/>
  <c r="L30" i="1"/>
  <c r="L24" i="1"/>
  <c r="L34" i="1"/>
  <c r="L20" i="1"/>
  <c r="L33" i="1"/>
  <c r="L15" i="1"/>
  <c r="L17" i="1"/>
  <c r="L32" i="1"/>
  <c r="F46" i="2" l="1"/>
  <c r="E46" i="3" s="1"/>
  <c r="F29" i="2"/>
  <c r="M43" i="2"/>
  <c r="M53" i="2"/>
  <c r="O33" i="3"/>
  <c r="O19" i="3"/>
  <c r="M28" i="2"/>
  <c r="F30" i="2"/>
  <c r="F24" i="2"/>
  <c r="M32" i="2"/>
  <c r="M50" i="2"/>
  <c r="M34" i="2"/>
  <c r="M57" i="2"/>
  <c r="M44" i="2"/>
  <c r="F37" i="2"/>
  <c r="F22" i="2"/>
  <c r="M38" i="2"/>
  <c r="F35" i="2"/>
  <c r="F19" i="2"/>
  <c r="F26" i="2"/>
  <c r="F20" i="2"/>
  <c r="F28" i="2"/>
  <c r="F38" i="2"/>
  <c r="M35" i="2"/>
  <c r="F23" i="2"/>
  <c r="F36" i="2"/>
  <c r="F18" i="2"/>
  <c r="F34" i="2"/>
  <c r="F31" i="2"/>
  <c r="F32" i="2"/>
  <c r="F33" i="2"/>
  <c r="F27" i="2"/>
  <c r="M59" i="2"/>
  <c r="M23" i="2"/>
  <c r="M47" i="2"/>
  <c r="M42" i="2"/>
  <c r="M36" i="2"/>
  <c r="M45" i="2"/>
  <c r="M33" i="2"/>
  <c r="M52" i="2"/>
  <c r="M60" i="2"/>
  <c r="M48" i="2"/>
  <c r="M73" i="2"/>
  <c r="J73" i="3" s="1"/>
  <c r="M67" i="2"/>
  <c r="J67" i="3" s="1"/>
  <c r="M27" i="2"/>
  <c r="M63" i="2"/>
  <c r="J63" i="3" s="1"/>
  <c r="M68" i="2"/>
  <c r="J68" i="3" s="1"/>
  <c r="M75" i="2"/>
  <c r="J75" i="3" s="1"/>
  <c r="M39" i="2"/>
  <c r="M54" i="2"/>
  <c r="M29" i="2"/>
  <c r="M56" i="2"/>
  <c r="M82" i="2"/>
  <c r="M55" i="2"/>
  <c r="M51" i="2"/>
  <c r="M64" i="2"/>
  <c r="J64" i="3" s="1"/>
  <c r="M74" i="2"/>
  <c r="J74" i="3" s="1"/>
  <c r="M66" i="2"/>
  <c r="J66" i="3" s="1"/>
  <c r="M37" i="2"/>
  <c r="M20" i="2"/>
  <c r="M71" i="2"/>
  <c r="J71" i="3" s="1"/>
  <c r="M19" i="2"/>
  <c r="M62" i="2"/>
  <c r="J62" i="3" s="1"/>
  <c r="M79" i="2"/>
  <c r="J79" i="3" s="1"/>
  <c r="M80" i="2"/>
  <c r="J80" i="3" s="1"/>
  <c r="M31" i="2"/>
  <c r="M65" i="2"/>
  <c r="J65" i="3" s="1"/>
  <c r="M70" i="2"/>
  <c r="J70" i="3" s="1"/>
  <c r="M58" i="2"/>
  <c r="M81" i="2"/>
  <c r="M78" i="2"/>
  <c r="J78" i="3" s="1"/>
  <c r="M76" i="2"/>
  <c r="J76" i="3" s="1"/>
  <c r="M69" i="2"/>
  <c r="J69" i="3" s="1"/>
  <c r="M77" i="2"/>
  <c r="J77" i="3" s="1"/>
  <c r="M21" i="2"/>
  <c r="M72" i="2"/>
  <c r="J72" i="3" s="1"/>
  <c r="M61" i="2"/>
  <c r="M22" i="2"/>
  <c r="M24" i="2"/>
  <c r="O32" i="3"/>
  <c r="E51" i="3"/>
  <c r="E45" i="3"/>
  <c r="E42" i="3"/>
  <c r="E50" i="3"/>
  <c r="E47" i="3"/>
  <c r="E52" i="3"/>
  <c r="E48" i="3"/>
  <c r="E44" i="3"/>
  <c r="E53" i="3"/>
  <c r="E43" i="3"/>
  <c r="E49" i="3"/>
  <c r="J61" i="3" l="1"/>
  <c r="J28" i="3"/>
  <c r="J19" i="3"/>
  <c r="J22" i="3"/>
  <c r="J20" i="3"/>
  <c r="J21" i="3"/>
  <c r="E39" i="3"/>
  <c r="E38" i="3"/>
  <c r="E37" i="3"/>
  <c r="E36" i="3"/>
  <c r="E41" i="3"/>
  <c r="L49" i="4" l="1"/>
  <c r="F49" i="4"/>
  <c r="L40" i="2" l="1"/>
  <c r="L18" i="2"/>
  <c r="M40" i="2"/>
  <c r="M18" i="2"/>
  <c r="L41" i="2"/>
  <c r="L26" i="2"/>
  <c r="M41" i="2"/>
  <c r="J60" i="3" s="1"/>
  <c r="M26" i="2"/>
  <c r="L46" i="2"/>
  <c r="L25" i="2"/>
  <c r="M46" i="2"/>
  <c r="M25" i="2"/>
  <c r="M49" i="2"/>
  <c r="M30" i="2"/>
  <c r="L49" i="2"/>
  <c r="L30" i="2"/>
  <c r="A1" i="5"/>
  <c r="A1" i="2"/>
  <c r="I11" i="3"/>
  <c r="M21" i="3"/>
  <c r="S12" i="3"/>
  <c r="S11" i="3"/>
  <c r="N12" i="3"/>
  <c r="N11" i="3"/>
  <c r="I12" i="3"/>
  <c r="D6" i="3"/>
  <c r="M22" i="3"/>
  <c r="M23" i="3"/>
  <c r="M24" i="3"/>
  <c r="G7" i="5"/>
  <c r="L12" i="5"/>
  <c r="L11" i="5"/>
  <c r="E12" i="5"/>
  <c r="E11" i="5"/>
  <c r="B3" i="7"/>
  <c r="F23" i="7"/>
  <c r="L18" i="5" s="1"/>
  <c r="F28" i="6"/>
  <c r="E24" i="5" s="1"/>
  <c r="B3" i="6"/>
  <c r="A2" i="5"/>
  <c r="D12" i="3"/>
  <c r="D11" i="3"/>
  <c r="J56" i="3" l="1"/>
  <c r="J38" i="3"/>
  <c r="J39" i="3"/>
  <c r="J53" i="3"/>
  <c r="J49" i="3"/>
  <c r="J48" i="3"/>
  <c r="J41" i="3"/>
  <c r="J24" i="3"/>
  <c r="J35" i="3"/>
  <c r="J31" i="3"/>
  <c r="J25" i="3"/>
  <c r="J59" i="3"/>
  <c r="J52" i="3"/>
  <c r="J51" i="3"/>
  <c r="J36" i="3"/>
  <c r="J27" i="3"/>
  <c r="J37" i="3"/>
  <c r="J58" i="3"/>
  <c r="J29" i="3"/>
  <c r="J57" i="3"/>
  <c r="J26" i="3"/>
  <c r="J23" i="3"/>
  <c r="J55" i="3"/>
  <c r="J40" i="3"/>
  <c r="J45" i="3"/>
  <c r="J47" i="3"/>
  <c r="J50" i="3"/>
  <c r="J46" i="3"/>
  <c r="J32" i="3"/>
  <c r="J18" i="3"/>
  <c r="J44" i="3"/>
  <c r="J54" i="3"/>
  <c r="J30" i="3"/>
  <c r="J42" i="3"/>
  <c r="J34" i="3"/>
  <c r="J43" i="3"/>
  <c r="J33" i="3"/>
  <c r="L23" i="7"/>
  <c r="L28" i="6"/>
  <c r="F24" i="5" s="1"/>
  <c r="O24" i="3" s="1"/>
  <c r="T26" i="3" l="1"/>
  <c r="M18" i="5"/>
  <c r="T18" i="3" s="1"/>
  <c r="O34" i="3"/>
  <c r="T57" i="3"/>
  <c r="T32" i="3"/>
  <c r="T21" i="3"/>
  <c r="T19" i="3"/>
  <c r="T20" i="3"/>
  <c r="O25" i="3"/>
  <c r="O30" i="3"/>
  <c r="O23" i="3"/>
  <c r="O31" i="3"/>
  <c r="L12" i="2"/>
  <c r="L11" i="2"/>
  <c r="B3" i="4"/>
  <c r="C21" i="3"/>
  <c r="C20" i="3"/>
  <c r="C19" i="3"/>
  <c r="C18" i="3"/>
  <c r="E12" i="2"/>
  <c r="E11" i="2"/>
  <c r="F7" i="2"/>
  <c r="D5" i="3" s="1"/>
  <c r="B3" i="1"/>
  <c r="A2" i="2"/>
  <c r="F22" i="1"/>
  <c r="O22" i="3" l="1"/>
  <c r="O20" i="3"/>
  <c r="O18" i="3"/>
  <c r="E25" i="2"/>
  <c r="E21" i="2"/>
  <c r="O28" i="3"/>
  <c r="O26" i="3"/>
  <c r="O29" i="3"/>
  <c r="O27" i="3"/>
  <c r="O21" i="3"/>
  <c r="E34" i="3"/>
  <c r="L22" i="1"/>
  <c r="F25" i="2" l="1"/>
  <c r="E25" i="3" s="1"/>
  <c r="F21" i="2"/>
  <c r="E20" i="3" s="1"/>
  <c r="E35" i="3"/>
  <c r="E27" i="3"/>
  <c r="E33" i="3"/>
  <c r="E32" i="3"/>
  <c r="E30" i="3"/>
  <c r="E26" i="3"/>
  <c r="E29" i="3"/>
  <c r="E22" i="3" l="1"/>
  <c r="E31" i="3"/>
  <c r="E19" i="3"/>
  <c r="E24" i="3"/>
  <c r="E40" i="3"/>
  <c r="E18" i="3"/>
  <c r="E28" i="3"/>
  <c r="E23" i="3"/>
  <c r="E21" i="3"/>
</calcChain>
</file>

<file path=xl/sharedStrings.xml><?xml version="1.0" encoding="utf-8"?>
<sst xmlns="http://schemas.openxmlformats.org/spreadsheetml/2006/main" count="9077" uniqueCount="197">
  <si>
    <t>Ranking Points List</t>
  </si>
  <si>
    <t>Men's Air Rifle</t>
  </si>
  <si>
    <t xml:space="preserve">National Team Ranking Points = </t>
  </si>
  <si>
    <t xml:space="preserve">National Development Team Ranking Points = </t>
  </si>
  <si>
    <t xml:space="preserve">Threshold Needed to Start on Ranking List = </t>
  </si>
  <si>
    <t>SUMMARY OF RANKING POINTS</t>
  </si>
  <si>
    <t>Athlete</t>
  </si>
  <si>
    <t>Top 5 Scores</t>
  </si>
  <si>
    <t>Total</t>
  </si>
  <si>
    <t>Number</t>
  </si>
  <si>
    <t>Name</t>
  </si>
  <si>
    <t>Scores</t>
  </si>
  <si>
    <t>Score</t>
  </si>
  <si>
    <t>Points</t>
  </si>
  <si>
    <t>Ranking</t>
  </si>
  <si>
    <t>Year</t>
  </si>
  <si>
    <t>Month</t>
  </si>
  <si>
    <t>Event 0</t>
  </si>
  <si>
    <t>USA Shooting Rifle Rankings</t>
  </si>
  <si>
    <t>NT/NDT Ranking valid after a minimum of 5 scores are posted</t>
  </si>
  <si>
    <t>All Scores posted after the first minimum score will count toward Ranking</t>
  </si>
  <si>
    <t>Minimum Score to Start in the Ranking: Air Rifle =</t>
  </si>
  <si>
    <t>Qualified for Ranking</t>
  </si>
  <si>
    <t>Not Enough Scores to be Ranked</t>
  </si>
  <si>
    <t xml:space="preserve">NT Ranking Points = </t>
  </si>
  <si>
    <t>NDT Ranking Points =</t>
  </si>
  <si>
    <t>Rank</t>
  </si>
  <si>
    <t>Counted</t>
  </si>
  <si>
    <t>Women's Air Rifle</t>
  </si>
  <si>
    <t>Minimum Scores to Start in the Ranking</t>
  </si>
  <si>
    <t>Air Rifle =</t>
  </si>
  <si>
    <t>Smallbore =</t>
  </si>
  <si>
    <t>RANK SORTING PAGE</t>
  </si>
  <si>
    <t>Men's Smallbore</t>
  </si>
  <si>
    <t>Women's Smallbore</t>
  </si>
  <si>
    <t>Lucas Kozeniesky</t>
  </si>
  <si>
    <t>Dec</t>
  </si>
  <si>
    <t>Jan</t>
  </si>
  <si>
    <t>Feb</t>
  </si>
  <si>
    <t>Mar</t>
  </si>
  <si>
    <t>May</t>
  </si>
  <si>
    <t>June</t>
  </si>
  <si>
    <t>July</t>
  </si>
  <si>
    <t>August</t>
  </si>
  <si>
    <t>Sept</t>
  </si>
  <si>
    <t>Oct</t>
  </si>
  <si>
    <t>Nov</t>
  </si>
  <si>
    <t>Meyton Cup</t>
  </si>
  <si>
    <t>H&amp;N Cup</t>
  </si>
  <si>
    <t>NTCSC PTO</t>
  </si>
  <si>
    <t>Akron Open</t>
  </si>
  <si>
    <t>Camp Perry Open</t>
  </si>
  <si>
    <t>Munich WC</t>
  </si>
  <si>
    <t>Olympics</t>
  </si>
  <si>
    <t>Pardini Grand Prix</t>
  </si>
  <si>
    <t>CMP Monthly</t>
  </si>
  <si>
    <t>NTCSC Monthly</t>
  </si>
  <si>
    <t>Zippy Open</t>
  </si>
  <si>
    <t>Jr World Champ</t>
  </si>
  <si>
    <t>Dixie Double</t>
  </si>
  <si>
    <t>WAG</t>
  </si>
  <si>
    <t>Tim Sherry</t>
  </si>
  <si>
    <t>Ivan Roe</t>
  </si>
  <si>
    <t>Rylan Kissell</t>
  </si>
  <si>
    <t>Brandon Muske</t>
  </si>
  <si>
    <t>Patrick Sunderman</t>
  </si>
  <si>
    <t>Levi Clark</t>
  </si>
  <si>
    <t>Matt Sanchez</t>
  </si>
  <si>
    <t>Peter Fiori</t>
  </si>
  <si>
    <t>Braden Peiser</t>
  </si>
  <si>
    <t>Gavin Barnick</t>
  </si>
  <si>
    <t>Jared Eddy</t>
  </si>
  <si>
    <t>Griffin Lake</t>
  </si>
  <si>
    <t>Tyler Wee</t>
  </si>
  <si>
    <t>Chance Cover</t>
  </si>
  <si>
    <t>Scott Patterson</t>
  </si>
  <si>
    <t>Jacob Wisman</t>
  </si>
  <si>
    <t>Jack Ogoreuc</t>
  </si>
  <si>
    <t>Dan Schanebrook</t>
  </si>
  <si>
    <t>Buenos Aires WC</t>
  </si>
  <si>
    <t>Mary Tucker</t>
  </si>
  <si>
    <t>Ali Weisz</t>
  </si>
  <si>
    <t>Sagen Maddalena</t>
  </si>
  <si>
    <t>Katie Zaun</t>
  </si>
  <si>
    <t>Emme Walrath</t>
  </si>
  <si>
    <t>Jeanne Haverhill</t>
  </si>
  <si>
    <t>Addy Burrow</t>
  </si>
  <si>
    <t>Camryn Camp</t>
  </si>
  <si>
    <t>Lauren Hurley</t>
  </si>
  <si>
    <t>Elijah Spencer</t>
  </si>
  <si>
    <t>Elizabeth Probst</t>
  </si>
  <si>
    <t>Gracie Dinh</t>
  </si>
  <si>
    <t>Rachael Charles</t>
  </si>
  <si>
    <t>Mikole Hogan</t>
  </si>
  <si>
    <t>Gabriela Zych</t>
  </si>
  <si>
    <t>Isabella Baldwin</t>
  </si>
  <si>
    <t>Mackenzie Kring</t>
  </si>
  <si>
    <t>Ashlyn Blake</t>
  </si>
  <si>
    <t>Elizabeth Schmeltzer</t>
  </si>
  <si>
    <t>Makenzie Larson</t>
  </si>
  <si>
    <t>Alana Kelly</t>
  </si>
  <si>
    <t>Sophia Cruz</t>
  </si>
  <si>
    <t>Elisa Boozer</t>
  </si>
  <si>
    <t>Caroline Martin</t>
  </si>
  <si>
    <t>Rylie Passmore</t>
  </si>
  <si>
    <t>Hailey Singleton</t>
  </si>
  <si>
    <t>Munich WC Elim</t>
  </si>
  <si>
    <t>Munich WC Qual</t>
  </si>
  <si>
    <t>Jr World Champ Elim</t>
  </si>
  <si>
    <t>Jr World Champ Qual</t>
  </si>
  <si>
    <t>Jason Dardas</t>
  </si>
  <si>
    <t>Minimum Score to Start in the Ranking: Smallbore Rifle =</t>
  </si>
  <si>
    <t>Cecelia Ossi</t>
  </si>
  <si>
    <t>Anne White</t>
  </si>
  <si>
    <t>Carley Seabrooke</t>
  </si>
  <si>
    <t>Danjela De Jesus</t>
  </si>
  <si>
    <t>Kelsey Dardas</t>
  </si>
  <si>
    <t>Emma Rhode</t>
  </si>
  <si>
    <t>John Blanton</t>
  </si>
  <si>
    <t>Lily Wytko</t>
  </si>
  <si>
    <t>Regan Diamond</t>
  </si>
  <si>
    <t>Black Knight  Open Day 1</t>
  </si>
  <si>
    <t>Black Knight Open Day 2</t>
  </si>
  <si>
    <t>Black Knight Open Day 1</t>
  </si>
  <si>
    <t>WVU Walther Cup Day 1</t>
  </si>
  <si>
    <t>WVU Walther Cup Day 2</t>
  </si>
  <si>
    <t>Sarah Beard</t>
  </si>
  <si>
    <t>Leppa Grand Prix</t>
  </si>
  <si>
    <t>Meyton Cup Jr</t>
  </si>
  <si>
    <t>H&amp;N Cup Jr</t>
  </si>
  <si>
    <t>5 max</t>
  </si>
  <si>
    <t>Up to 5 spots on National Team and Development Team each per event</t>
  </si>
  <si>
    <t>Air Nats Day 1</t>
  </si>
  <si>
    <t>Air Nats Day 2</t>
  </si>
  <si>
    <t>Alexa Bodrogi</t>
  </si>
  <si>
    <t>CAT Paraguay</t>
  </si>
  <si>
    <t>Jr Pan Am Qualifier</t>
  </si>
  <si>
    <t>Jr Pan Am Qualifier/CAT</t>
  </si>
  <si>
    <t>NCAA</t>
  </si>
  <si>
    <t>Victoria Leppert</t>
  </si>
  <si>
    <t>Carlee Valenta</t>
  </si>
  <si>
    <t>Natalie Perrin</t>
  </si>
  <si>
    <t>Bremen Butler</t>
  </si>
  <si>
    <t>Maggie Palfrie</t>
  </si>
  <si>
    <t>WVU Open</t>
  </si>
  <si>
    <t>Buckeye Open</t>
  </si>
  <si>
    <t>Sam Adkins</t>
  </si>
  <si>
    <t>April</t>
  </si>
  <si>
    <t>Akron Open (2)</t>
  </si>
  <si>
    <t xml:space="preserve"> Akron Open (1)</t>
  </si>
  <si>
    <t>Akron Open (1)</t>
  </si>
  <si>
    <t>Junior Olympics 1</t>
  </si>
  <si>
    <t>Lima World Cup</t>
  </si>
  <si>
    <t>Lima WC Elim</t>
  </si>
  <si>
    <t>Lima WC Qual</t>
  </si>
  <si>
    <t>Junior Olympics 2</t>
  </si>
  <si>
    <t>Katlyn Sullivan</t>
  </si>
  <si>
    <t>Teagan Perkowski</t>
  </si>
  <si>
    <t>Danjela DeJesus</t>
  </si>
  <si>
    <t>Gabrielle Ayers</t>
  </si>
  <si>
    <t>Georgia Southern Eagle Open</t>
  </si>
  <si>
    <t>WVU Eley Open 1</t>
  </si>
  <si>
    <t>WVU Eley Open 2</t>
  </si>
  <si>
    <t>WVU Eley Open 3</t>
  </si>
  <si>
    <t>Karlie Lynn</t>
  </si>
  <si>
    <t>Katrina Demerle</t>
  </si>
  <si>
    <t>Gabriella Zych</t>
  </si>
  <si>
    <t>Molly McGhin</t>
  </si>
  <si>
    <t>Samuel Adkins</t>
  </si>
  <si>
    <t>Event 44</t>
  </si>
  <si>
    <t>Devin Wagner</t>
  </si>
  <si>
    <t>Suhl Jr WC Elim</t>
  </si>
  <si>
    <t>Suhl Jr WC Qual</t>
  </si>
  <si>
    <t>Event 73</t>
  </si>
  <si>
    <t>Event 74</t>
  </si>
  <si>
    <t>Event 75</t>
  </si>
  <si>
    <t>Suhl Jr WC</t>
  </si>
  <si>
    <t>Marley Bowden</t>
  </si>
  <si>
    <t>Event 47</t>
  </si>
  <si>
    <t>Event 43</t>
  </si>
  <si>
    <t>Natl Champ Day 1</t>
  </si>
  <si>
    <t>Natl Champ Day 2</t>
  </si>
  <si>
    <t>Event 49</t>
  </si>
  <si>
    <t>Event 50</t>
  </si>
  <si>
    <t>Natil Champ Day 1</t>
  </si>
  <si>
    <t>Natil Champ Day 2</t>
  </si>
  <si>
    <t>Event 77</t>
  </si>
  <si>
    <t>Event 78</t>
  </si>
  <si>
    <t>CMP Natl 1</t>
  </si>
  <si>
    <t>CMP Natl 2</t>
  </si>
  <si>
    <t>Event 79</t>
  </si>
  <si>
    <t>Event 51</t>
  </si>
  <si>
    <t>Event 52</t>
  </si>
  <si>
    <t>Event 53</t>
  </si>
  <si>
    <t>Event 45</t>
  </si>
  <si>
    <t>Event 46</t>
  </si>
  <si>
    <t>August 3,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</si>
</sst>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0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b/>
      <sz val="11"/>
      <color theme="9" tint="-0.249977111117893"/>
      <name val="Aptos Narrow"/>
      <family val="2"/>
      <scheme val="minor"/>
    </font>
    <font>
      <b/>
      <sz val="11"/>
      <color theme="4"/>
      <name val="Aptos Narrow"/>
      <family val="2"/>
      <scheme val="minor"/>
    </font>
    <font>
      <b/>
      <sz val="14"/>
      <color rgb="FF002060"/>
      <name val="Aptos Narrow"/>
      <family val="2"/>
      <scheme val="minor"/>
    </font>
    <font>
      <sz val="11"/>
      <color rgb="FF002060"/>
      <name val="Aptos Narrow"/>
      <family val="2"/>
      <scheme val="minor"/>
    </font>
    <font>
      <sz val="8"/>
      <name val="Aptos Narrow"/>
      <family val="2"/>
      <scheme val="minor"/>
    </font>
    <font>
      <b/>
      <sz val="14"/>
      <color rgb="FFFF0000"/>
      <name val="Aptos Narrow"/>
      <family val="2"/>
      <scheme val="minor"/>
    </font>
    <font>
      <b/>
      <i/>
      <sz val="11"/>
      <color theme="1"/>
      <name val="Aptos Narrow"/>
      <family val="2"/>
      <scheme val="minor"/>
    </font>
    <font>
      <b/>
      <sz val="14"/>
      <color rgb="FF0070C0"/>
      <name val="Aptos Narrow"/>
      <family val="2"/>
      <scheme val="minor"/>
    </font>
    <font>
      <b/>
      <sz val="11"/>
      <name val="Aptos Narrow"/>
      <family val="2"/>
      <scheme val="minor"/>
    </font>
    <font>
      <b/>
      <sz val="11"/>
      <color theme="8" tint="-0.499984740745262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i/>
      <sz val="12"/>
      <color theme="1"/>
      <name val="Aptos Narrow"/>
      <family val="2"/>
      <scheme val="minor"/>
    </font>
    <font>
      <b/>
      <sz val="12"/>
      <color rgb="FF0070C0"/>
      <name val="Aptos Narrow"/>
      <family val="2"/>
      <scheme val="minor"/>
    </font>
    <font>
      <b/>
      <sz val="16"/>
      <color rgb="FFFF0000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1"/>
      <color theme="7" tint="-0.499984740745262"/>
      <name val="Aptos Narrow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5E6A2"/>
        <bgColor indexed="64"/>
      </patternFill>
    </fill>
  </fills>
  <borders count="3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/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41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1" fillId="0" borderId="0" xfId="0" applyFont="1"/>
    <xf numFmtId="164" fontId="1" fillId="2" borderId="1" xfId="0" applyNumberFormat="1" applyFont="1" applyFill="1" applyBorder="1" applyAlignment="1">
      <alignment horizontal="center"/>
    </xf>
    <xf numFmtId="0" fontId="6" fillId="0" borderId="0" xfId="0" applyFont="1"/>
    <xf numFmtId="0" fontId="7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0" fillId="0" borderId="0" xfId="0" applyFont="1"/>
    <xf numFmtId="164" fontId="11" fillId="0" borderId="0" xfId="0" applyNumberFormat="1" applyFont="1" applyAlignment="1">
      <alignment horizontal="center" vertical="center"/>
    </xf>
    <xf numFmtId="0" fontId="0" fillId="5" borderId="5" xfId="0" applyFill="1" applyBorder="1"/>
    <xf numFmtId="0" fontId="0" fillId="5" borderId="6" xfId="0" applyFill="1" applyBorder="1"/>
    <xf numFmtId="0" fontId="12" fillId="3" borderId="4" xfId="0" applyFont="1" applyFill="1" applyBorder="1"/>
    <xf numFmtId="0" fontId="12" fillId="3" borderId="5" xfId="0" applyFont="1" applyFill="1" applyBorder="1"/>
    <xf numFmtId="0" fontId="12" fillId="4" borderId="7" xfId="0" applyFont="1" applyFill="1" applyBorder="1"/>
    <xf numFmtId="0" fontId="12" fillId="4" borderId="8" xfId="0" applyFont="1" applyFill="1" applyBorder="1"/>
    <xf numFmtId="0" fontId="12" fillId="5" borderId="4" xfId="0" applyFont="1" applyFill="1" applyBorder="1"/>
    <xf numFmtId="0" fontId="12" fillId="5" borderId="5" xfId="0" applyFont="1" applyFill="1" applyBorder="1"/>
    <xf numFmtId="164" fontId="12" fillId="4" borderId="8" xfId="0" applyNumberFormat="1" applyFont="1" applyFill="1" applyBorder="1" applyAlignment="1">
      <alignment horizontal="center"/>
    </xf>
    <xf numFmtId="0" fontId="13" fillId="6" borderId="5" xfId="0" applyFont="1" applyFill="1" applyBorder="1"/>
    <xf numFmtId="0" fontId="13" fillId="6" borderId="6" xfId="0" applyFont="1" applyFill="1" applyBorder="1"/>
    <xf numFmtId="164" fontId="12" fillId="3" borderId="6" xfId="0" applyNumberFormat="1" applyFont="1" applyFill="1" applyBorder="1" applyAlignment="1">
      <alignment horizontal="center"/>
    </xf>
    <xf numFmtId="164" fontId="12" fillId="4" borderId="9" xfId="0" applyNumberFormat="1" applyFont="1" applyFill="1" applyBorder="1" applyAlignment="1">
      <alignment horizontal="center"/>
    </xf>
    <xf numFmtId="0" fontId="12" fillId="5" borderId="6" xfId="0" applyFont="1" applyFill="1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2" fillId="7" borderId="4" xfId="0" applyFont="1" applyFill="1" applyBorder="1"/>
    <xf numFmtId="0" fontId="0" fillId="7" borderId="0" xfId="0" applyFill="1"/>
    <xf numFmtId="164" fontId="1" fillId="7" borderId="1" xfId="0" applyNumberFormat="1" applyFont="1" applyFill="1" applyBorder="1" applyAlignment="1">
      <alignment horizontal="center"/>
    </xf>
    <xf numFmtId="164" fontId="1" fillId="4" borderId="1" xfId="0" applyNumberFormat="1" applyFont="1" applyFill="1" applyBorder="1" applyAlignment="1">
      <alignment horizontal="center"/>
    </xf>
    <xf numFmtId="49" fontId="9" fillId="0" borderId="0" xfId="0" applyNumberFormat="1" applyFont="1"/>
    <xf numFmtId="0" fontId="14" fillId="0" borderId="0" xfId="0" applyFont="1"/>
    <xf numFmtId="0" fontId="15" fillId="0" borderId="0" xfId="0" applyFont="1"/>
    <xf numFmtId="0" fontId="0" fillId="0" borderId="6" xfId="0" applyBorder="1"/>
    <xf numFmtId="164" fontId="12" fillId="7" borderId="5" xfId="0" applyNumberFormat="1" applyFont="1" applyFill="1" applyBorder="1" applyAlignment="1">
      <alignment horizontal="center"/>
    </xf>
    <xf numFmtId="0" fontId="0" fillId="7" borderId="6" xfId="0" applyFill="1" applyBorder="1"/>
    <xf numFmtId="0" fontId="0" fillId="4" borderId="6" xfId="0" applyFill="1" applyBorder="1"/>
    <xf numFmtId="0" fontId="0" fillId="0" borderId="5" xfId="0" applyBorder="1"/>
    <xf numFmtId="0" fontId="0" fillId="4" borderId="5" xfId="0" applyFill="1" applyBorder="1"/>
    <xf numFmtId="0" fontId="0" fillId="0" borderId="16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1" fillId="0" borderId="13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49" fontId="3" fillId="0" borderId="0" xfId="0" applyNumberFormat="1" applyFont="1"/>
    <xf numFmtId="1" fontId="1" fillId="7" borderId="1" xfId="0" applyNumberFormat="1" applyFont="1" applyFill="1" applyBorder="1" applyAlignment="1">
      <alignment horizontal="center"/>
    </xf>
    <xf numFmtId="1" fontId="1" fillId="4" borderId="1" xfId="0" applyNumberFormat="1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/>
    </xf>
    <xf numFmtId="1" fontId="12" fillId="3" borderId="6" xfId="0" applyNumberFormat="1" applyFont="1" applyFill="1" applyBorder="1" applyAlignment="1">
      <alignment horizontal="center"/>
    </xf>
    <xf numFmtId="1" fontId="12" fillId="4" borderId="9" xfId="0" applyNumberFormat="1" applyFont="1" applyFill="1" applyBorder="1" applyAlignment="1">
      <alignment horizontal="center"/>
    </xf>
    <xf numFmtId="1" fontId="11" fillId="0" borderId="0" xfId="0" applyNumberFormat="1" applyFont="1" applyAlignment="1">
      <alignment horizontal="center" vertical="center"/>
    </xf>
    <xf numFmtId="164" fontId="16" fillId="0" borderId="0" xfId="0" applyNumberFormat="1" applyFont="1" applyAlignment="1">
      <alignment horizontal="center" vertical="center"/>
    </xf>
    <xf numFmtId="1" fontId="16" fillId="0" borderId="0" xfId="0" applyNumberFormat="1" applyFont="1" applyAlignment="1">
      <alignment horizontal="center" vertical="center"/>
    </xf>
    <xf numFmtId="164" fontId="12" fillId="3" borderId="5" xfId="0" applyNumberFormat="1" applyFont="1" applyFill="1" applyBorder="1"/>
    <xf numFmtId="164" fontId="12" fillId="4" borderId="8" xfId="0" applyNumberFormat="1" applyFont="1" applyFill="1" applyBorder="1"/>
    <xf numFmtId="1" fontId="12" fillId="7" borderId="5" xfId="0" applyNumberFormat="1" applyFont="1" applyFill="1" applyBorder="1" applyAlignment="1">
      <alignment horizontal="center"/>
    </xf>
    <xf numFmtId="1" fontId="12" fillId="4" borderId="8" xfId="0" applyNumberFormat="1" applyFont="1" applyFill="1" applyBorder="1" applyAlignment="1">
      <alignment horizontal="center"/>
    </xf>
    <xf numFmtId="1" fontId="12" fillId="3" borderId="5" xfId="0" applyNumberFormat="1" applyFont="1" applyFill="1" applyBorder="1"/>
    <xf numFmtId="1" fontId="12" fillId="4" borderId="8" xfId="0" applyNumberFormat="1" applyFont="1" applyFill="1" applyBorder="1"/>
    <xf numFmtId="0" fontId="1" fillId="0" borderId="0" xfId="0" applyFon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17" xfId="0" applyNumberFormat="1" applyBorder="1" applyAlignment="1">
      <alignment horizontal="center"/>
    </xf>
    <xf numFmtId="2" fontId="0" fillId="0" borderId="19" xfId="0" applyNumberFormat="1" applyBorder="1" applyAlignment="1">
      <alignment horizontal="center"/>
    </xf>
    <xf numFmtId="2" fontId="0" fillId="0" borderId="32" xfId="0" applyNumberFormat="1" applyBorder="1" applyAlignment="1">
      <alignment horizontal="center"/>
    </xf>
    <xf numFmtId="2" fontId="0" fillId="0" borderId="22" xfId="0" applyNumberFormat="1" applyBorder="1" applyAlignment="1">
      <alignment horizontal="center"/>
    </xf>
    <xf numFmtId="0" fontId="1" fillId="0" borderId="0" xfId="0" applyFon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33" xfId="0" applyFont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2" fontId="0" fillId="0" borderId="31" xfId="0" applyNumberFormat="1" applyBorder="1" applyAlignment="1">
      <alignment horizontal="center"/>
    </xf>
    <xf numFmtId="0" fontId="18" fillId="0" borderId="0" xfId="0" applyFont="1"/>
    <xf numFmtId="2" fontId="0" fillId="0" borderId="0" xfId="0" applyNumberFormat="1"/>
    <xf numFmtId="0" fontId="19" fillId="6" borderId="4" xfId="0" applyFont="1" applyFill="1" applyBorder="1"/>
    <xf numFmtId="0" fontId="1" fillId="7" borderId="0" xfId="0" applyFont="1" applyFill="1" applyAlignment="1">
      <alignment horizontal="center"/>
    </xf>
    <xf numFmtId="0" fontId="1" fillId="4" borderId="0" xfId="0" applyFont="1" applyFill="1" applyAlignment="1">
      <alignment horizontal="center"/>
    </xf>
    <xf numFmtId="0" fontId="0" fillId="5" borderId="0" xfId="0" applyFill="1"/>
    <xf numFmtId="0" fontId="0" fillId="5" borderId="0" xfId="0" applyFill="1" applyAlignment="1">
      <alignment vertical="center"/>
    </xf>
    <xf numFmtId="0" fontId="0" fillId="5" borderId="0" xfId="0" applyFill="1" applyAlignment="1">
      <alignment horizontal="center"/>
    </xf>
    <xf numFmtId="2" fontId="0" fillId="5" borderId="0" xfId="0" applyNumberFormat="1" applyFill="1" applyAlignment="1">
      <alignment horizontal="center"/>
    </xf>
    <xf numFmtId="0" fontId="0" fillId="5" borderId="18" xfId="0" applyFill="1" applyBorder="1" applyAlignment="1">
      <alignment horizontal="center" vertical="center"/>
    </xf>
    <xf numFmtId="2" fontId="0" fillId="5" borderId="19" xfId="0" applyNumberFormat="1" applyFill="1" applyBorder="1" applyAlignment="1">
      <alignment horizontal="center"/>
    </xf>
    <xf numFmtId="2" fontId="0" fillId="0" borderId="37" xfId="0" applyNumberFormat="1" applyBorder="1" applyAlignment="1">
      <alignment horizontal="center"/>
    </xf>
    <xf numFmtId="0" fontId="0" fillId="4" borderId="0" xfId="0" applyFill="1"/>
    <xf numFmtId="0" fontId="0" fillId="4" borderId="0" xfId="0" applyFill="1" applyAlignment="1">
      <alignment vertical="center"/>
    </xf>
    <xf numFmtId="0" fontId="0" fillId="4" borderId="0" xfId="0" applyFill="1" applyAlignment="1">
      <alignment horizontal="center"/>
    </xf>
    <xf numFmtId="2" fontId="0" fillId="4" borderId="0" xfId="0" applyNumberFormat="1" applyFill="1" applyAlignment="1">
      <alignment horizontal="center"/>
    </xf>
    <xf numFmtId="0" fontId="0" fillId="4" borderId="18" xfId="0" applyFill="1" applyBorder="1" applyAlignment="1">
      <alignment horizontal="center" vertical="center"/>
    </xf>
    <xf numFmtId="2" fontId="0" fillId="4" borderId="19" xfId="0" applyNumberFormat="1" applyFill="1" applyBorder="1" applyAlignment="1">
      <alignment horizontal="center"/>
    </xf>
    <xf numFmtId="0" fontId="0" fillId="0" borderId="19" xfId="0" applyBorder="1"/>
    <xf numFmtId="0" fontId="0" fillId="0" borderId="22" xfId="0" applyBorder="1"/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0" fontId="4" fillId="0" borderId="2" xfId="0" applyFont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1" fillId="0" borderId="2" xfId="0" applyFont="1" applyBorder="1" applyAlignment="1">
      <alignment horizontal="right" vertical="center"/>
    </xf>
    <xf numFmtId="0" fontId="0" fillId="0" borderId="0" xfId="0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34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28" xfId="0" applyBorder="1" applyAlignment="1">
      <alignment horizontal="left" vertical="center"/>
    </xf>
    <xf numFmtId="0" fontId="0" fillId="0" borderId="30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35" xfId="0" applyBorder="1" applyAlignment="1">
      <alignment horizontal="left" vertical="center"/>
    </xf>
    <xf numFmtId="0" fontId="0" fillId="0" borderId="36" xfId="0" applyBorder="1" applyAlignment="1">
      <alignment horizontal="left" vertical="center"/>
    </xf>
    <xf numFmtId="0" fontId="0" fillId="0" borderId="27" xfId="0" applyBorder="1" applyAlignment="1">
      <alignment horizontal="left" vertical="center"/>
    </xf>
    <xf numFmtId="0" fontId="0" fillId="0" borderId="29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1" fillId="0" borderId="23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0" fillId="5" borderId="4" xfId="0" applyFill="1" applyBorder="1" applyAlignment="1">
      <alignment horizontal="left" vertical="center"/>
    </xf>
    <xf numFmtId="0" fontId="0" fillId="5" borderId="6" xfId="0" applyFill="1" applyBorder="1" applyAlignment="1">
      <alignment horizontal="left" vertical="center"/>
    </xf>
    <xf numFmtId="0" fontId="0" fillId="4" borderId="4" xfId="0" applyFill="1" applyBorder="1" applyAlignment="1">
      <alignment horizontal="left" vertical="center"/>
    </xf>
    <xf numFmtId="0" fontId="0" fillId="4" borderId="6" xfId="0" applyFill="1" applyBorder="1" applyAlignment="1">
      <alignment horizontal="left" vertical="center"/>
    </xf>
    <xf numFmtId="0" fontId="0" fillId="5" borderId="1" xfId="0" applyFill="1" applyBorder="1" applyAlignment="1">
      <alignment horizontal="left" vertic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38" xfId="0" applyBorder="1" applyAlignment="1">
      <alignment horizontal="center"/>
    </xf>
    <xf numFmtId="0" fontId="0" fillId="0" borderId="30" xfId="0" applyBorder="1" applyAlignment="1">
      <alignment horizontal="center"/>
    </xf>
  </cellXfs>
  <cellStyles count="1">
    <cellStyle name="Normal" xfId="0" builtinId="0"/>
  </cellStyles>
  <dxfs count="61">
    <dxf>
      <fill>
        <patternFill>
          <bgColor rgb="FFFFFF99"/>
        </patternFill>
      </fill>
    </dxf>
    <dxf>
      <fill>
        <patternFill>
          <bgColor rgb="FFB5E6A2"/>
        </patternFill>
      </fill>
    </dxf>
    <dxf>
      <fill>
        <patternFill>
          <bgColor theme="2"/>
        </patternFill>
      </fill>
    </dxf>
    <dxf>
      <font>
        <color theme="7" tint="-0.499984740745262"/>
      </font>
    </dxf>
    <dxf>
      <fill>
        <patternFill patternType="none">
          <bgColor auto="1"/>
        </patternFill>
      </fill>
    </dxf>
    <dxf>
      <fill>
        <patternFill>
          <bgColor rgb="FFFFFF99"/>
        </patternFill>
      </fill>
    </dxf>
    <dxf>
      <fill>
        <patternFill>
          <bgColor rgb="FFB5E6A2"/>
        </patternFill>
      </fill>
    </dxf>
    <dxf>
      <fill>
        <patternFill>
          <bgColor theme="2"/>
        </patternFill>
      </fill>
    </dxf>
    <dxf>
      <font>
        <color theme="7" tint="-0.499984740745262"/>
      </font>
    </dxf>
    <dxf>
      <fill>
        <patternFill patternType="none">
          <bgColor auto="1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B5E6A2"/>
        </patternFill>
      </fill>
    </dxf>
    <dxf>
      <fill>
        <patternFill>
          <bgColor theme="2"/>
        </patternFill>
      </fill>
    </dxf>
    <dxf>
      <font>
        <color theme="7" tint="-0.499984740745262"/>
      </font>
    </dxf>
    <dxf>
      <fill>
        <patternFill patternType="none">
          <bgColor auto="1"/>
        </patternFill>
      </fill>
    </dxf>
    <dxf>
      <fill>
        <patternFill>
          <bgColor rgb="FFFFFF99"/>
        </patternFill>
      </fill>
    </dxf>
    <dxf>
      <fill>
        <patternFill>
          <bgColor rgb="FFB5E6A2"/>
        </patternFill>
      </fill>
    </dxf>
    <dxf>
      <fill>
        <patternFill>
          <bgColor theme="2"/>
        </patternFill>
      </fill>
    </dxf>
    <dxf>
      <font>
        <color theme="7" tint="-0.499984740745262"/>
      </font>
    </dxf>
    <dxf>
      <fill>
        <patternFill patternType="none">
          <bgColor auto="1"/>
        </patternFill>
      </fill>
    </dxf>
    <dxf>
      <fill>
        <patternFill>
          <bgColor rgb="FFFFFF99"/>
        </patternFill>
      </fill>
    </dxf>
    <dxf>
      <fill>
        <patternFill>
          <bgColor rgb="FFB5E6A2"/>
        </patternFill>
      </fill>
    </dxf>
    <dxf>
      <fill>
        <patternFill>
          <bgColor theme="2"/>
        </patternFill>
      </fill>
    </dxf>
    <dxf>
      <font>
        <color theme="7" tint="-0.499984740745262"/>
      </font>
    </dxf>
    <dxf>
      <fill>
        <patternFill patternType="none">
          <bgColor auto="1"/>
        </patternFill>
      </fill>
    </dxf>
    <dxf>
      <fill>
        <patternFill>
          <bgColor rgb="FFFFFF99"/>
        </patternFill>
      </fill>
    </dxf>
    <dxf>
      <fill>
        <patternFill>
          <bgColor rgb="FFB5E6A2"/>
        </patternFill>
      </fill>
    </dxf>
    <dxf>
      <fill>
        <patternFill>
          <bgColor rgb="FFFFFF99"/>
        </patternFill>
      </fill>
    </dxf>
    <dxf>
      <fill>
        <patternFill>
          <bgColor rgb="FFB5E6A2"/>
        </patternFill>
      </fill>
    </dxf>
    <dxf>
      <fill>
        <patternFill>
          <bgColor theme="2"/>
        </patternFill>
      </fill>
    </dxf>
    <dxf>
      <font>
        <color theme="7" tint="-0.499984740745262"/>
      </font>
    </dxf>
    <dxf>
      <fill>
        <patternFill patternType="none">
          <bgColor auto="1"/>
        </patternFill>
      </fill>
    </dxf>
    <dxf>
      <fill>
        <patternFill>
          <bgColor rgb="FFFFFF99"/>
        </patternFill>
      </fill>
    </dxf>
    <dxf>
      <fill>
        <patternFill>
          <bgColor rgb="FFB5E6A2"/>
        </patternFill>
      </fill>
    </dxf>
    <dxf>
      <fill>
        <patternFill>
          <bgColor rgb="FFFFFF99"/>
        </patternFill>
      </fill>
    </dxf>
    <dxf>
      <fill>
        <patternFill>
          <bgColor rgb="FFB5E6A2"/>
        </patternFill>
      </fill>
    </dxf>
    <dxf>
      <fill>
        <patternFill>
          <bgColor theme="2"/>
        </patternFill>
      </fill>
    </dxf>
    <dxf>
      <font>
        <color theme="7" tint="-0.499984740745262"/>
      </font>
    </dxf>
    <dxf>
      <fill>
        <patternFill patternType="none">
          <bgColor auto="1"/>
        </patternFill>
      </fill>
    </dxf>
    <dxf>
      <fill>
        <patternFill>
          <bgColor rgb="FFFFFF99"/>
        </patternFill>
      </fill>
    </dxf>
    <dxf>
      <fill>
        <patternFill>
          <bgColor rgb="FFB5E6A2"/>
        </patternFill>
      </fill>
    </dxf>
    <dxf>
      <fill>
        <patternFill>
          <bgColor rgb="FFFFFF99"/>
        </patternFill>
      </fill>
    </dxf>
    <dxf>
      <fill>
        <patternFill>
          <bgColor rgb="FFB5E6A2"/>
        </patternFill>
      </fill>
    </dxf>
    <dxf>
      <fill>
        <patternFill>
          <bgColor theme="2"/>
        </patternFill>
      </fill>
    </dxf>
    <dxf>
      <font>
        <color theme="7" tint="-0.499984740745262"/>
      </font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99"/>
        </patternFill>
      </fill>
    </dxf>
    <dxf>
      <fill>
        <patternFill>
          <bgColor rgb="FFB5E6A2"/>
        </patternFill>
      </fill>
    </dxf>
    <dxf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3" tint="0.499984740745262"/>
        </patternFill>
      </fill>
    </dxf>
    <dxf>
      <font>
        <color theme="7" tint="0.59996337778862885"/>
      </font>
      <fill>
        <patternFill patternType="none">
          <bgColor auto="1"/>
        </patternFill>
      </fill>
    </dxf>
    <dxf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3" tint="0.499984740745262"/>
        </patternFill>
      </fill>
    </dxf>
    <dxf>
      <font>
        <color theme="7" tint="0.59996337778862885"/>
      </font>
      <fill>
        <patternFill patternType="none">
          <bgColor auto="1"/>
        </patternFill>
      </fill>
    </dxf>
    <dxf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3" tint="0.499984740745262"/>
        </patternFill>
      </fill>
    </dxf>
    <dxf>
      <font>
        <color theme="7" tint="0.59996337778862885"/>
      </font>
      <fill>
        <patternFill patternType="none">
          <bgColor auto="1"/>
        </patternFill>
      </fill>
    </dxf>
    <dxf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3" tint="0.499984740745262"/>
        </patternFill>
      </fill>
    </dxf>
    <dxf>
      <font>
        <color theme="7" tint="0.59996337778862885"/>
      </font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FFFF99"/>
      <color rgb="FFB5E6A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17/10/relationships/person" Target="persons/perso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323850</xdr:colOff>
      <xdr:row>0</xdr:row>
      <xdr:rowOff>107950</xdr:rowOff>
    </xdr:from>
    <xdr:to>
      <xdr:col>19</xdr:col>
      <xdr:colOff>177800</xdr:colOff>
      <xdr:row>4</xdr:row>
      <xdr:rowOff>174184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013A898-0527-49B7-BEA4-C5ABAA6973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290050" y="107950"/>
          <a:ext cx="1549400" cy="923484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990E78-4E24-44D1-9491-BF79E4E7F3AC}">
  <dimension ref="A1:BT50"/>
  <sheetViews>
    <sheetView zoomScale="99" zoomScaleNormal="99" zoomScaleSheetLayoutView="99" workbookViewId="0"/>
  </sheetViews>
  <sheetFormatPr defaultRowHeight="14.5" x14ac:dyDescent="0.35"/>
  <cols>
    <col min="4" max="4" width="19.54296875" customWidth="1"/>
    <col min="14" max="14" width="8.6328125" customWidth="1"/>
  </cols>
  <sheetData>
    <row r="1" spans="1:72" ht="18.5" x14ac:dyDescent="0.45">
      <c r="B1" s="1" t="s">
        <v>0</v>
      </c>
    </row>
    <row r="2" spans="1:72" ht="18.5" x14ac:dyDescent="0.45">
      <c r="B2" s="1" t="s">
        <v>1</v>
      </c>
    </row>
    <row r="3" spans="1:72" x14ac:dyDescent="0.35">
      <c r="B3" s="2" t="str">
        <f>Summary!B2</f>
        <v>August 3, 2025</v>
      </c>
    </row>
    <row r="5" spans="1:72" x14ac:dyDescent="0.35">
      <c r="B5" s="98" t="s">
        <v>2</v>
      </c>
      <c r="C5" s="98"/>
      <c r="D5" s="98"/>
      <c r="E5" s="99"/>
      <c r="F5" s="33">
        <v>629</v>
      </c>
      <c r="G5" s="64"/>
      <c r="I5" s="3"/>
    </row>
    <row r="6" spans="1:72" x14ac:dyDescent="0.35">
      <c r="B6" s="100" t="s">
        <v>3</v>
      </c>
      <c r="C6" s="100"/>
      <c r="D6" s="100"/>
      <c r="E6" s="101"/>
      <c r="F6" s="34">
        <v>627</v>
      </c>
      <c r="G6" s="64"/>
      <c r="I6" s="4"/>
    </row>
    <row r="7" spans="1:72" x14ac:dyDescent="0.35">
      <c r="B7" s="102" t="s">
        <v>4</v>
      </c>
      <c r="C7" s="102"/>
      <c r="D7" s="102"/>
      <c r="E7" s="103"/>
      <c r="F7" s="6">
        <v>625</v>
      </c>
      <c r="I7" s="5"/>
    </row>
    <row r="10" spans="1:72" ht="18.5" x14ac:dyDescent="0.45">
      <c r="C10" s="7" t="s">
        <v>5</v>
      </c>
    </row>
    <row r="11" spans="1:72" x14ac:dyDescent="0.35">
      <c r="C11" s="8"/>
      <c r="L11" s="12"/>
      <c r="N11" s="70" t="s">
        <v>15</v>
      </c>
      <c r="O11" s="64">
        <v>2024</v>
      </c>
      <c r="P11" s="64">
        <v>2024</v>
      </c>
      <c r="Q11" s="64">
        <v>2024</v>
      </c>
      <c r="R11" s="64">
        <v>2024</v>
      </c>
      <c r="S11" s="64">
        <v>2024</v>
      </c>
      <c r="T11" s="64">
        <v>2024</v>
      </c>
      <c r="U11" s="64">
        <v>2024</v>
      </c>
      <c r="V11" s="64">
        <v>2024</v>
      </c>
      <c r="W11" s="64">
        <v>2024</v>
      </c>
      <c r="X11" s="64">
        <v>2024</v>
      </c>
      <c r="Y11" s="64">
        <v>2024</v>
      </c>
      <c r="Z11" s="64">
        <v>2024</v>
      </c>
      <c r="AA11" s="64">
        <v>2024</v>
      </c>
      <c r="AB11" s="64">
        <v>2024</v>
      </c>
      <c r="AC11" s="64">
        <v>2024</v>
      </c>
      <c r="AD11" s="64">
        <v>2024</v>
      </c>
      <c r="AE11" s="64">
        <v>2024</v>
      </c>
      <c r="AF11" s="64">
        <v>2025</v>
      </c>
      <c r="AG11" s="64">
        <v>2025</v>
      </c>
      <c r="AH11" s="64">
        <v>2025</v>
      </c>
      <c r="AI11" s="64">
        <v>2025</v>
      </c>
      <c r="AJ11" s="64">
        <v>2025</v>
      </c>
      <c r="AK11" s="64">
        <v>2025</v>
      </c>
      <c r="AL11" s="64">
        <v>2025</v>
      </c>
      <c r="AM11" s="64">
        <v>2025</v>
      </c>
      <c r="AN11" s="64">
        <v>2025</v>
      </c>
      <c r="AO11" s="64">
        <v>2025</v>
      </c>
      <c r="AP11" s="64">
        <v>2025</v>
      </c>
      <c r="AQ11" s="64">
        <v>2025</v>
      </c>
      <c r="AR11" s="64">
        <v>2025</v>
      </c>
      <c r="AS11" s="64">
        <v>2025</v>
      </c>
      <c r="AT11" s="64">
        <v>2025</v>
      </c>
      <c r="AU11" s="64">
        <v>2025</v>
      </c>
      <c r="AV11" s="64">
        <v>2025</v>
      </c>
      <c r="AW11" s="64">
        <v>2025</v>
      </c>
      <c r="AX11" s="64">
        <v>2025</v>
      </c>
      <c r="AY11" s="64">
        <v>2025</v>
      </c>
      <c r="AZ11" s="64">
        <v>2025</v>
      </c>
      <c r="BA11" s="64">
        <v>2025</v>
      </c>
      <c r="BB11" s="64">
        <v>2025</v>
      </c>
      <c r="BC11" s="64">
        <v>2025</v>
      </c>
      <c r="BD11" s="64">
        <v>2025</v>
      </c>
      <c r="BE11" s="64">
        <v>2025</v>
      </c>
      <c r="BF11" s="64">
        <v>2025</v>
      </c>
      <c r="BG11" s="64">
        <v>2025</v>
      </c>
      <c r="BH11" s="64">
        <v>2025</v>
      </c>
      <c r="BI11" s="64">
        <v>2025</v>
      </c>
      <c r="BJ11" s="64">
        <v>2025</v>
      </c>
      <c r="BK11" s="64">
        <v>2025</v>
      </c>
      <c r="BL11" s="64">
        <v>2025</v>
      </c>
      <c r="BM11" s="64">
        <v>2025</v>
      </c>
      <c r="BN11" s="64">
        <v>2025</v>
      </c>
      <c r="BO11" s="64">
        <v>2025</v>
      </c>
      <c r="BP11" s="64">
        <v>2025</v>
      </c>
      <c r="BQ11" s="64">
        <v>2025</v>
      </c>
      <c r="BR11" s="64" t="s">
        <v>15</v>
      </c>
      <c r="BS11" s="64" t="s">
        <v>15</v>
      </c>
      <c r="BT11" s="64" t="s">
        <v>15</v>
      </c>
    </row>
    <row r="12" spans="1:72" x14ac:dyDescent="0.35">
      <c r="C12" s="73" t="s">
        <v>6</v>
      </c>
      <c r="D12" s="73" t="s">
        <v>6</v>
      </c>
      <c r="E12" s="73" t="s">
        <v>8</v>
      </c>
      <c r="F12" s="73" t="s">
        <v>11</v>
      </c>
      <c r="G12" s="97" t="s">
        <v>7</v>
      </c>
      <c r="H12" s="97"/>
      <c r="I12" s="97"/>
      <c r="J12" s="97"/>
      <c r="K12" s="97"/>
      <c r="L12" s="73" t="s">
        <v>14</v>
      </c>
      <c r="N12" s="70" t="s">
        <v>16</v>
      </c>
      <c r="O12" s="64" t="s">
        <v>43</v>
      </c>
      <c r="P12" s="64" t="s">
        <v>43</v>
      </c>
      <c r="Q12" s="64" t="s">
        <v>44</v>
      </c>
      <c r="R12" s="64" t="s">
        <v>44</v>
      </c>
      <c r="S12" s="64" t="s">
        <v>44</v>
      </c>
      <c r="T12" s="64" t="s">
        <v>44</v>
      </c>
      <c r="U12" s="64" t="s">
        <v>44</v>
      </c>
      <c r="V12" s="64" t="s">
        <v>44</v>
      </c>
      <c r="W12" s="64" t="s">
        <v>45</v>
      </c>
      <c r="X12" s="64" t="s">
        <v>45</v>
      </c>
      <c r="Y12" s="64" t="s">
        <v>45</v>
      </c>
      <c r="Z12" s="64" t="s">
        <v>45</v>
      </c>
      <c r="AA12" s="64" t="s">
        <v>46</v>
      </c>
      <c r="AB12" s="64" t="s">
        <v>46</v>
      </c>
      <c r="AC12" s="64" t="s">
        <v>46</v>
      </c>
      <c r="AD12" s="64" t="s">
        <v>36</v>
      </c>
      <c r="AE12" s="64" t="s">
        <v>36</v>
      </c>
      <c r="AF12" s="64" t="s">
        <v>37</v>
      </c>
      <c r="AG12" s="64" t="s">
        <v>37</v>
      </c>
      <c r="AH12" s="64" t="s">
        <v>37</v>
      </c>
      <c r="AI12" s="64" t="s">
        <v>37</v>
      </c>
      <c r="AJ12" s="64" t="s">
        <v>37</v>
      </c>
      <c r="AK12" s="64" t="s">
        <v>37</v>
      </c>
      <c r="AL12" s="64" t="s">
        <v>37</v>
      </c>
      <c r="AM12" s="64" t="s">
        <v>37</v>
      </c>
      <c r="AN12" s="64" t="s">
        <v>37</v>
      </c>
      <c r="AO12" s="64" t="s">
        <v>37</v>
      </c>
      <c r="AP12" s="64" t="s">
        <v>37</v>
      </c>
      <c r="AQ12" s="64" t="s">
        <v>37</v>
      </c>
      <c r="AR12" s="64" t="s">
        <v>39</v>
      </c>
      <c r="AS12" s="64" t="s">
        <v>39</v>
      </c>
      <c r="AT12" s="64" t="s">
        <v>39</v>
      </c>
      <c r="AU12" s="64" t="s">
        <v>39</v>
      </c>
      <c r="AV12" s="64" t="s">
        <v>39</v>
      </c>
      <c r="AW12" s="64" t="s">
        <v>39</v>
      </c>
      <c r="AX12" s="64" t="s">
        <v>39</v>
      </c>
      <c r="AY12" s="64" t="s">
        <v>39</v>
      </c>
      <c r="AZ12" s="64" t="s">
        <v>39</v>
      </c>
      <c r="BA12" s="64" t="s">
        <v>39</v>
      </c>
      <c r="BB12" s="64" t="s">
        <v>147</v>
      </c>
      <c r="BC12" s="64" t="s">
        <v>147</v>
      </c>
      <c r="BD12" s="64" t="s">
        <v>147</v>
      </c>
      <c r="BE12" s="64" t="s">
        <v>147</v>
      </c>
      <c r="BF12" s="64" t="s">
        <v>147</v>
      </c>
      <c r="BG12" s="64" t="s">
        <v>147</v>
      </c>
      <c r="BH12" s="64" t="s">
        <v>40</v>
      </c>
      <c r="BI12" s="64" t="s">
        <v>40</v>
      </c>
      <c r="BJ12" s="64" t="s">
        <v>40</v>
      </c>
      <c r="BK12" s="64" t="s">
        <v>41</v>
      </c>
      <c r="BL12" s="64" t="s">
        <v>41</v>
      </c>
      <c r="BM12" s="64" t="s">
        <v>41</v>
      </c>
      <c r="BN12" s="64" t="s">
        <v>41</v>
      </c>
      <c r="BO12" s="64" t="s">
        <v>42</v>
      </c>
      <c r="BP12" s="64" t="s">
        <v>42</v>
      </c>
      <c r="BQ12" s="64" t="s">
        <v>43</v>
      </c>
      <c r="BR12" s="64" t="s">
        <v>16</v>
      </c>
      <c r="BS12" s="64" t="s">
        <v>16</v>
      </c>
      <c r="BT12" s="64" t="s">
        <v>16</v>
      </c>
    </row>
    <row r="13" spans="1:72" ht="15" thickBot="1" x14ac:dyDescent="0.4">
      <c r="C13" s="74" t="s">
        <v>9</v>
      </c>
      <c r="D13" s="74" t="s">
        <v>10</v>
      </c>
      <c r="E13" s="74" t="s">
        <v>11</v>
      </c>
      <c r="F13" s="74" t="s">
        <v>27</v>
      </c>
      <c r="G13" s="74">
        <v>1</v>
      </c>
      <c r="H13" s="74">
        <v>2</v>
      </c>
      <c r="I13" s="74">
        <v>3</v>
      </c>
      <c r="J13" s="74">
        <v>4</v>
      </c>
      <c r="K13" s="74">
        <v>5</v>
      </c>
      <c r="L13" s="74" t="s">
        <v>13</v>
      </c>
      <c r="N13" s="70" t="s">
        <v>17</v>
      </c>
      <c r="O13" s="64" t="s">
        <v>54</v>
      </c>
      <c r="P13" s="64" t="s">
        <v>49</v>
      </c>
      <c r="Q13" s="64" t="s">
        <v>123</v>
      </c>
      <c r="R13" s="64" t="s">
        <v>122</v>
      </c>
      <c r="S13" s="64" t="s">
        <v>55</v>
      </c>
      <c r="T13" s="64" t="s">
        <v>56</v>
      </c>
      <c r="U13" s="64" t="s">
        <v>57</v>
      </c>
      <c r="V13" s="64" t="s">
        <v>58</v>
      </c>
      <c r="W13" s="64" t="s">
        <v>55</v>
      </c>
      <c r="X13" s="64" t="s">
        <v>49</v>
      </c>
      <c r="Y13" s="64" t="s">
        <v>59</v>
      </c>
      <c r="Z13" s="64" t="s">
        <v>59</v>
      </c>
      <c r="AA13" s="64" t="s">
        <v>56</v>
      </c>
      <c r="AB13" s="64" t="s">
        <v>124</v>
      </c>
      <c r="AC13" s="64" t="s">
        <v>125</v>
      </c>
      <c r="AD13" s="64" t="s">
        <v>60</v>
      </c>
      <c r="AE13" s="64" t="s">
        <v>60</v>
      </c>
      <c r="AF13" s="64" t="s">
        <v>127</v>
      </c>
      <c r="AG13" s="64" t="s">
        <v>127</v>
      </c>
      <c r="AH13" s="64" t="s">
        <v>128</v>
      </c>
      <c r="AI13" s="64" t="s">
        <v>128</v>
      </c>
      <c r="AJ13" s="64" t="s">
        <v>51</v>
      </c>
      <c r="AK13" s="64" t="s">
        <v>51</v>
      </c>
      <c r="AL13" s="64" t="s">
        <v>47</v>
      </c>
      <c r="AM13" s="64" t="s">
        <v>47</v>
      </c>
      <c r="AN13" s="64" t="s">
        <v>48</v>
      </c>
      <c r="AO13" s="64" t="s">
        <v>48</v>
      </c>
      <c r="AP13" s="64" t="s">
        <v>129</v>
      </c>
      <c r="AQ13" s="64" t="s">
        <v>129</v>
      </c>
      <c r="AR13" s="64" t="s">
        <v>137</v>
      </c>
      <c r="AS13" s="64" t="s">
        <v>138</v>
      </c>
      <c r="AT13" s="64" t="s">
        <v>55</v>
      </c>
      <c r="AU13" s="64" t="s">
        <v>56</v>
      </c>
      <c r="AV13" s="64" t="s">
        <v>144</v>
      </c>
      <c r="AW13" s="64" t="s">
        <v>144</v>
      </c>
      <c r="AX13" s="64" t="s">
        <v>145</v>
      </c>
      <c r="AY13" s="64" t="s">
        <v>145</v>
      </c>
      <c r="AZ13" s="64" t="s">
        <v>50</v>
      </c>
      <c r="BA13" s="64" t="s">
        <v>149</v>
      </c>
      <c r="BB13" s="64" t="s">
        <v>79</v>
      </c>
      <c r="BC13" s="64" t="s">
        <v>148</v>
      </c>
      <c r="BD13" s="64" t="s">
        <v>160</v>
      </c>
      <c r="BE13" s="64" t="s">
        <v>151</v>
      </c>
      <c r="BF13" s="64" t="s">
        <v>151</v>
      </c>
      <c r="BG13" s="64" t="s">
        <v>152</v>
      </c>
      <c r="BH13" s="64" t="s">
        <v>56</v>
      </c>
      <c r="BI13" s="64" t="s">
        <v>55</v>
      </c>
      <c r="BJ13" s="64" t="s">
        <v>176</v>
      </c>
      <c r="BK13" s="64" t="s">
        <v>55</v>
      </c>
      <c r="BL13" s="64" t="s">
        <v>52</v>
      </c>
      <c r="BM13" s="64" t="s">
        <v>184</v>
      </c>
      <c r="BN13" s="64" t="s">
        <v>185</v>
      </c>
      <c r="BO13" s="64" t="s">
        <v>188</v>
      </c>
      <c r="BP13" s="64" t="s">
        <v>189</v>
      </c>
      <c r="BQ13" s="64" t="s">
        <v>54</v>
      </c>
      <c r="BR13" s="64" t="s">
        <v>173</v>
      </c>
      <c r="BS13" s="64" t="s">
        <v>174</v>
      </c>
      <c r="BT13" s="64" t="s">
        <v>175</v>
      </c>
    </row>
    <row r="14" spans="1:72" x14ac:dyDescent="0.35">
      <c r="A14" t="str">
        <f t="shared" ref="A14:A34" si="0">IF(D14="","",(RIGHT(D14,LEN(D14)-SEARCH(" ",D14,1))))</f>
        <v>Adkins</v>
      </c>
      <c r="B14" t="str">
        <f t="shared" ref="B14:B34" si="1">IF(D14="","",(LEFT(D14,SEARCH(" ",D14,1))))</f>
        <v xml:space="preserve">Sam </v>
      </c>
      <c r="C14" s="12">
        <v>23</v>
      </c>
      <c r="D14" t="s">
        <v>146</v>
      </c>
      <c r="E14" s="12">
        <f t="shared" ref="E14:E50" si="2">IF(COUNT(N14:BT14)=0,"", COUNT(N14:BT14))</f>
        <v>7</v>
      </c>
      <c r="F14" s="12">
        <f t="shared" ref="F14:F34" si="3">_xlfn.IFS(E14="","",E14=1,1,E14=2,2,E14=3,3,E14=4,4,E14=5,5,E14&gt;5,5)</f>
        <v>5</v>
      </c>
      <c r="G14" s="71">
        <f t="shared" ref="G14:G50" si="4">IFERROR(LARGE((N14:BT14),1),"")</f>
        <v>627.29999999999995</v>
      </c>
      <c r="H14" s="71">
        <f t="shared" ref="H14:H50" si="5">IFERROR(LARGE((N14:BT14),2),"")</f>
        <v>626.1</v>
      </c>
      <c r="I14" s="71">
        <f t="shared" ref="I14:I50" si="6">IFERROR(LARGE((N14:BT14),3),"")</f>
        <v>624.29999999999995</v>
      </c>
      <c r="J14" s="71">
        <f t="shared" ref="J14:J50" si="7">IFERROR(LARGE((N14:BT14),4),"")</f>
        <v>623.5</v>
      </c>
      <c r="K14" s="71">
        <f t="shared" ref="K14:K50" si="8">IFERROR(LARGE((N14:BT14),5),"")</f>
        <v>623</v>
      </c>
      <c r="L14" s="72">
        <f t="shared" ref="L14:L34" si="9">IFERROR(AVERAGEIF(G14:K14,"&gt;0"),"")</f>
        <v>624.83999999999992</v>
      </c>
      <c r="N14" s="12" t="s">
        <v>12</v>
      </c>
      <c r="O14" s="12" t="s">
        <v>12</v>
      </c>
      <c r="P14" s="12" t="s">
        <v>12</v>
      </c>
      <c r="Q14" s="12" t="s">
        <v>12</v>
      </c>
      <c r="R14" s="12" t="s">
        <v>12</v>
      </c>
      <c r="S14" s="12" t="s">
        <v>12</v>
      </c>
      <c r="T14" s="12" t="s">
        <v>12</v>
      </c>
      <c r="U14" s="12" t="s">
        <v>12</v>
      </c>
      <c r="V14" s="12" t="s">
        <v>12</v>
      </c>
      <c r="W14" s="12" t="s">
        <v>12</v>
      </c>
      <c r="X14" s="12" t="s">
        <v>12</v>
      </c>
      <c r="Y14" s="12" t="s">
        <v>12</v>
      </c>
      <c r="Z14" s="12" t="s">
        <v>12</v>
      </c>
      <c r="AA14" s="12" t="s">
        <v>12</v>
      </c>
      <c r="AB14" s="12" t="s">
        <v>12</v>
      </c>
      <c r="AC14" s="12" t="s">
        <v>12</v>
      </c>
      <c r="AD14" s="12" t="s">
        <v>12</v>
      </c>
      <c r="AE14" s="12" t="s">
        <v>12</v>
      </c>
      <c r="AF14" s="12" t="s">
        <v>12</v>
      </c>
      <c r="AG14" s="12" t="s">
        <v>12</v>
      </c>
      <c r="AH14" s="12" t="s">
        <v>12</v>
      </c>
      <c r="AI14" s="12" t="s">
        <v>12</v>
      </c>
      <c r="AJ14" s="12" t="s">
        <v>12</v>
      </c>
      <c r="AK14" s="12" t="s">
        <v>12</v>
      </c>
      <c r="AL14" s="12" t="s">
        <v>12</v>
      </c>
      <c r="AM14" s="12" t="s">
        <v>12</v>
      </c>
      <c r="AN14" s="12" t="s">
        <v>12</v>
      </c>
      <c r="AO14" s="12" t="s">
        <v>12</v>
      </c>
      <c r="AP14" s="12" t="s">
        <v>12</v>
      </c>
      <c r="AQ14" s="12" t="s">
        <v>12</v>
      </c>
      <c r="AR14" s="12" t="s">
        <v>12</v>
      </c>
      <c r="AS14" s="12" t="s">
        <v>12</v>
      </c>
      <c r="AT14" s="12" t="s">
        <v>12</v>
      </c>
      <c r="AU14" s="12" t="s">
        <v>12</v>
      </c>
      <c r="AV14" s="12">
        <v>626.1</v>
      </c>
      <c r="AW14" s="12" t="s">
        <v>12</v>
      </c>
      <c r="AX14" s="12" t="s">
        <v>12</v>
      </c>
      <c r="AY14" s="12" t="s">
        <v>12</v>
      </c>
      <c r="AZ14" s="12" t="s">
        <v>12</v>
      </c>
      <c r="BA14" s="12" t="s">
        <v>12</v>
      </c>
      <c r="BB14" s="12" t="s">
        <v>12</v>
      </c>
      <c r="BC14" s="12" t="s">
        <v>12</v>
      </c>
      <c r="BD14" s="12" t="s">
        <v>12</v>
      </c>
      <c r="BE14" s="12">
        <v>623</v>
      </c>
      <c r="BF14" s="12">
        <v>623.5</v>
      </c>
      <c r="BG14" s="12" t="s">
        <v>12</v>
      </c>
      <c r="BH14" s="12" t="s">
        <v>12</v>
      </c>
      <c r="BI14" s="12" t="s">
        <v>12</v>
      </c>
      <c r="BJ14" s="12" t="s">
        <v>12</v>
      </c>
      <c r="BK14" s="12" t="s">
        <v>12</v>
      </c>
      <c r="BL14" s="12" t="s">
        <v>12</v>
      </c>
      <c r="BM14" s="12">
        <v>627.29999999999995</v>
      </c>
      <c r="BN14" s="12">
        <v>622.29999999999995</v>
      </c>
      <c r="BO14" s="12">
        <v>614.5</v>
      </c>
      <c r="BP14" s="12">
        <v>624.29999999999995</v>
      </c>
      <c r="BQ14" s="12" t="s">
        <v>12</v>
      </c>
      <c r="BR14" s="12" t="s">
        <v>12</v>
      </c>
      <c r="BS14" s="12" t="s">
        <v>12</v>
      </c>
      <c r="BT14" s="12" t="s">
        <v>12</v>
      </c>
    </row>
    <row r="15" spans="1:72" x14ac:dyDescent="0.35">
      <c r="A15" t="str">
        <f t="shared" si="0"/>
        <v>Barnick</v>
      </c>
      <c r="B15" t="str">
        <f t="shared" si="1"/>
        <v xml:space="preserve">Gavin </v>
      </c>
      <c r="C15" s="12">
        <v>12</v>
      </c>
      <c r="D15" t="s">
        <v>70</v>
      </c>
      <c r="E15" s="12">
        <f t="shared" si="2"/>
        <v>11</v>
      </c>
      <c r="F15" s="12">
        <f t="shared" si="3"/>
        <v>5</v>
      </c>
      <c r="G15" s="71">
        <f t="shared" si="4"/>
        <v>632.70000000000005</v>
      </c>
      <c r="H15" s="71">
        <f t="shared" si="5"/>
        <v>631</v>
      </c>
      <c r="I15" s="71">
        <f t="shared" si="6"/>
        <v>630.29999999999995</v>
      </c>
      <c r="J15" s="71">
        <f t="shared" si="7"/>
        <v>628.9</v>
      </c>
      <c r="K15" s="71">
        <f t="shared" si="8"/>
        <v>628.70000000000005</v>
      </c>
      <c r="L15" s="72">
        <f t="shared" si="9"/>
        <v>630.32000000000005</v>
      </c>
      <c r="N15" s="12" t="s">
        <v>12</v>
      </c>
      <c r="O15" s="12" t="s">
        <v>12</v>
      </c>
      <c r="P15" s="12" t="s">
        <v>12</v>
      </c>
      <c r="Q15" s="12" t="s">
        <v>12</v>
      </c>
      <c r="R15" s="12" t="s">
        <v>12</v>
      </c>
      <c r="S15" s="12" t="s">
        <v>12</v>
      </c>
      <c r="T15" s="12" t="s">
        <v>12</v>
      </c>
      <c r="U15" s="12" t="s">
        <v>12</v>
      </c>
      <c r="V15" s="12" t="s">
        <v>12</v>
      </c>
      <c r="W15" s="12" t="s">
        <v>12</v>
      </c>
      <c r="X15" s="12" t="s">
        <v>12</v>
      </c>
      <c r="Y15" s="12" t="s">
        <v>12</v>
      </c>
      <c r="Z15" s="12" t="s">
        <v>12</v>
      </c>
      <c r="AA15" s="12" t="s">
        <v>12</v>
      </c>
      <c r="AB15" s="12">
        <v>626</v>
      </c>
      <c r="AC15" s="12">
        <v>628.70000000000005</v>
      </c>
      <c r="AD15" s="12">
        <v>628.70000000000005</v>
      </c>
      <c r="AE15" s="12">
        <v>630.29999999999995</v>
      </c>
      <c r="AF15" s="12" t="s">
        <v>12</v>
      </c>
      <c r="AG15" s="12" t="s">
        <v>12</v>
      </c>
      <c r="AH15" s="12" t="s">
        <v>12</v>
      </c>
      <c r="AI15" s="12" t="s">
        <v>12</v>
      </c>
      <c r="AJ15" s="12" t="s">
        <v>12</v>
      </c>
      <c r="AK15" s="12" t="s">
        <v>12</v>
      </c>
      <c r="AL15" s="12" t="s">
        <v>12</v>
      </c>
      <c r="AM15" s="12" t="s">
        <v>12</v>
      </c>
      <c r="AN15" s="12" t="s">
        <v>12</v>
      </c>
      <c r="AO15" s="12" t="s">
        <v>12</v>
      </c>
      <c r="AP15" s="12" t="s">
        <v>12</v>
      </c>
      <c r="AQ15" s="12" t="s">
        <v>12</v>
      </c>
      <c r="AR15" s="12" t="s">
        <v>12</v>
      </c>
      <c r="AS15" s="12">
        <v>623.9</v>
      </c>
      <c r="AT15" s="12" t="s">
        <v>12</v>
      </c>
      <c r="AU15" s="12" t="s">
        <v>12</v>
      </c>
      <c r="AV15" s="12">
        <v>628.9</v>
      </c>
      <c r="AW15" s="12">
        <v>632.70000000000005</v>
      </c>
      <c r="AX15" s="12" t="s">
        <v>12</v>
      </c>
      <c r="AY15" s="12" t="s">
        <v>12</v>
      </c>
      <c r="AZ15" s="12" t="s">
        <v>12</v>
      </c>
      <c r="BA15" s="12" t="s">
        <v>12</v>
      </c>
      <c r="BB15" s="12" t="s">
        <v>12</v>
      </c>
      <c r="BC15" s="12" t="s">
        <v>12</v>
      </c>
      <c r="BD15" s="12" t="s">
        <v>12</v>
      </c>
      <c r="BE15" s="12" t="s">
        <v>12</v>
      </c>
      <c r="BF15" s="12" t="s">
        <v>12</v>
      </c>
      <c r="BG15" s="12" t="s">
        <v>12</v>
      </c>
      <c r="BH15" s="12" t="s">
        <v>12</v>
      </c>
      <c r="BI15" s="12" t="s">
        <v>12</v>
      </c>
      <c r="BJ15" s="12" t="s">
        <v>12</v>
      </c>
      <c r="BK15" s="12" t="s">
        <v>12</v>
      </c>
      <c r="BL15" s="12">
        <v>628.4</v>
      </c>
      <c r="BM15" s="12" t="s">
        <v>12</v>
      </c>
      <c r="BN15" s="12" t="s">
        <v>12</v>
      </c>
      <c r="BO15" s="12">
        <v>625.20000000000005</v>
      </c>
      <c r="BP15" s="12">
        <v>626</v>
      </c>
      <c r="BQ15" s="12">
        <v>631</v>
      </c>
      <c r="BR15" s="12" t="s">
        <v>12</v>
      </c>
      <c r="BS15" s="12" t="s">
        <v>12</v>
      </c>
      <c r="BT15" s="12" t="s">
        <v>12</v>
      </c>
    </row>
    <row r="16" spans="1:72" x14ac:dyDescent="0.35">
      <c r="A16" t="str">
        <f t="shared" si="0"/>
        <v>Blanton</v>
      </c>
      <c r="B16" t="str">
        <f t="shared" si="1"/>
        <v xml:space="preserve">John </v>
      </c>
      <c r="C16" s="12">
        <v>22</v>
      </c>
      <c r="D16" t="s">
        <v>118</v>
      </c>
      <c r="E16" s="12">
        <f t="shared" si="2"/>
        <v>3</v>
      </c>
      <c r="F16" s="12">
        <f t="shared" si="3"/>
        <v>3</v>
      </c>
      <c r="G16" s="71">
        <f t="shared" si="4"/>
        <v>628.4</v>
      </c>
      <c r="H16" s="71">
        <f t="shared" si="5"/>
        <v>627.4</v>
      </c>
      <c r="I16" s="71">
        <f t="shared" si="6"/>
        <v>615</v>
      </c>
      <c r="J16" s="71" t="str">
        <f t="shared" si="7"/>
        <v/>
      </c>
      <c r="K16" s="71" t="str">
        <f t="shared" si="8"/>
        <v/>
      </c>
      <c r="L16" s="72">
        <f t="shared" si="9"/>
        <v>623.6</v>
      </c>
      <c r="N16" s="12" t="s">
        <v>12</v>
      </c>
      <c r="O16" s="12" t="s">
        <v>12</v>
      </c>
      <c r="P16" s="12" t="s">
        <v>12</v>
      </c>
      <c r="Q16" s="12" t="s">
        <v>12</v>
      </c>
      <c r="R16" s="12" t="s">
        <v>12</v>
      </c>
      <c r="S16" s="12" t="s">
        <v>12</v>
      </c>
      <c r="T16" s="12" t="s">
        <v>12</v>
      </c>
      <c r="U16" s="12" t="s">
        <v>12</v>
      </c>
      <c r="V16" s="12" t="s">
        <v>12</v>
      </c>
      <c r="W16" s="12" t="s">
        <v>12</v>
      </c>
      <c r="X16" s="12" t="s">
        <v>12</v>
      </c>
      <c r="Y16" s="12" t="s">
        <v>12</v>
      </c>
      <c r="Z16" s="12" t="s">
        <v>12</v>
      </c>
      <c r="AA16" s="12" t="s">
        <v>12</v>
      </c>
      <c r="AB16" s="12" t="s">
        <v>12</v>
      </c>
      <c r="AC16" s="12" t="s">
        <v>12</v>
      </c>
      <c r="AD16" s="12">
        <v>627.4</v>
      </c>
      <c r="AE16" s="12">
        <v>628.4</v>
      </c>
      <c r="AF16" s="12" t="s">
        <v>12</v>
      </c>
      <c r="AG16" s="12" t="s">
        <v>12</v>
      </c>
      <c r="AH16" s="12" t="s">
        <v>12</v>
      </c>
      <c r="AI16" s="12" t="s">
        <v>12</v>
      </c>
      <c r="AJ16" s="12" t="s">
        <v>12</v>
      </c>
      <c r="AK16" s="12" t="s">
        <v>12</v>
      </c>
      <c r="AL16" s="12" t="s">
        <v>12</v>
      </c>
      <c r="AM16" s="12" t="s">
        <v>12</v>
      </c>
      <c r="AN16" s="12" t="s">
        <v>12</v>
      </c>
      <c r="AO16" s="12" t="s">
        <v>12</v>
      </c>
      <c r="AP16" s="12" t="s">
        <v>12</v>
      </c>
      <c r="AQ16" s="12" t="s">
        <v>12</v>
      </c>
      <c r="AR16" s="12" t="s">
        <v>12</v>
      </c>
      <c r="AS16" s="12">
        <v>615</v>
      </c>
      <c r="AT16" s="12" t="s">
        <v>12</v>
      </c>
      <c r="AU16" s="12" t="s">
        <v>12</v>
      </c>
      <c r="AV16" s="12" t="s">
        <v>12</v>
      </c>
      <c r="AW16" s="12" t="s">
        <v>12</v>
      </c>
      <c r="AX16" s="12" t="s">
        <v>12</v>
      </c>
      <c r="AY16" s="12" t="s">
        <v>12</v>
      </c>
      <c r="AZ16" s="12" t="s">
        <v>12</v>
      </c>
      <c r="BA16" s="12" t="s">
        <v>12</v>
      </c>
      <c r="BB16" s="12" t="s">
        <v>12</v>
      </c>
      <c r="BC16" s="12" t="s">
        <v>12</v>
      </c>
      <c r="BD16" s="12" t="s">
        <v>12</v>
      </c>
      <c r="BE16" s="12" t="s">
        <v>12</v>
      </c>
      <c r="BF16" s="12" t="s">
        <v>12</v>
      </c>
      <c r="BG16" s="12" t="s">
        <v>12</v>
      </c>
      <c r="BH16" s="12" t="s">
        <v>12</v>
      </c>
      <c r="BI16" s="12" t="s">
        <v>12</v>
      </c>
      <c r="BJ16" s="12" t="s">
        <v>12</v>
      </c>
      <c r="BK16" s="12" t="s">
        <v>12</v>
      </c>
      <c r="BL16" s="12" t="s">
        <v>12</v>
      </c>
      <c r="BM16" s="12" t="s">
        <v>12</v>
      </c>
      <c r="BN16" s="12" t="s">
        <v>12</v>
      </c>
      <c r="BO16" s="12" t="s">
        <v>12</v>
      </c>
      <c r="BP16" s="12" t="s">
        <v>12</v>
      </c>
      <c r="BQ16" s="12" t="s">
        <v>12</v>
      </c>
      <c r="BR16" s="12" t="s">
        <v>12</v>
      </c>
      <c r="BS16" s="12" t="s">
        <v>12</v>
      </c>
      <c r="BT16" s="12" t="s">
        <v>12</v>
      </c>
    </row>
    <row r="17" spans="1:72" x14ac:dyDescent="0.35">
      <c r="A17" t="str">
        <f t="shared" si="0"/>
        <v>Clark</v>
      </c>
      <c r="B17" t="str">
        <f t="shared" si="1"/>
        <v xml:space="preserve">Levi </v>
      </c>
      <c r="C17" s="12">
        <v>7</v>
      </c>
      <c r="D17" t="s">
        <v>66</v>
      </c>
      <c r="E17" s="12">
        <f t="shared" si="2"/>
        <v>15</v>
      </c>
      <c r="F17" s="12">
        <f t="shared" si="3"/>
        <v>5</v>
      </c>
      <c r="G17" s="71">
        <f t="shared" si="4"/>
        <v>628.70000000000005</v>
      </c>
      <c r="H17" s="71">
        <f t="shared" si="5"/>
        <v>627.29999999999995</v>
      </c>
      <c r="I17" s="71">
        <f t="shared" si="6"/>
        <v>627.20000000000005</v>
      </c>
      <c r="J17" s="71">
        <f t="shared" si="7"/>
        <v>626.79999999999995</v>
      </c>
      <c r="K17" s="71">
        <f t="shared" si="8"/>
        <v>626.6</v>
      </c>
      <c r="L17" s="72">
        <f t="shared" si="9"/>
        <v>627.31999999999994</v>
      </c>
      <c r="N17" s="12" t="s">
        <v>12</v>
      </c>
      <c r="O17" s="12" t="s">
        <v>12</v>
      </c>
      <c r="P17" s="12" t="s">
        <v>12</v>
      </c>
      <c r="Q17" s="12" t="s">
        <v>12</v>
      </c>
      <c r="R17" s="12" t="s">
        <v>12</v>
      </c>
      <c r="S17" s="12" t="s">
        <v>12</v>
      </c>
      <c r="T17" s="12" t="s">
        <v>12</v>
      </c>
      <c r="U17" s="12" t="s">
        <v>12</v>
      </c>
      <c r="V17" s="12" t="s">
        <v>12</v>
      </c>
      <c r="W17" s="12" t="s">
        <v>12</v>
      </c>
      <c r="X17" s="12" t="s">
        <v>12</v>
      </c>
      <c r="Y17" s="12">
        <v>625.5</v>
      </c>
      <c r="Z17" s="12">
        <v>627.20000000000005</v>
      </c>
      <c r="AA17" s="12">
        <v>626.4</v>
      </c>
      <c r="AB17" s="12">
        <v>620.79999999999995</v>
      </c>
      <c r="AC17" s="12">
        <v>624.4</v>
      </c>
      <c r="AD17" s="12">
        <v>623.6</v>
      </c>
      <c r="AE17" s="12">
        <v>628.70000000000005</v>
      </c>
      <c r="AF17" s="12" t="s">
        <v>12</v>
      </c>
      <c r="AG17" s="12" t="s">
        <v>12</v>
      </c>
      <c r="AH17" s="12" t="s">
        <v>12</v>
      </c>
      <c r="AI17" s="12" t="s">
        <v>12</v>
      </c>
      <c r="AJ17" s="12">
        <v>626.29999999999995</v>
      </c>
      <c r="AK17" s="12">
        <v>626.6</v>
      </c>
      <c r="AL17" s="12" t="s">
        <v>12</v>
      </c>
      <c r="AM17" s="12" t="s">
        <v>12</v>
      </c>
      <c r="AN17" s="12" t="s">
        <v>12</v>
      </c>
      <c r="AO17" s="12" t="s">
        <v>12</v>
      </c>
      <c r="AP17" s="12" t="s">
        <v>12</v>
      </c>
      <c r="AQ17" s="12" t="s">
        <v>12</v>
      </c>
      <c r="AR17" s="12" t="s">
        <v>12</v>
      </c>
      <c r="AS17" s="12" t="s">
        <v>12</v>
      </c>
      <c r="AT17" s="12" t="s">
        <v>12</v>
      </c>
      <c r="AU17" s="12" t="s">
        <v>12</v>
      </c>
      <c r="AV17" s="12" t="s">
        <v>12</v>
      </c>
      <c r="AW17" s="12" t="s">
        <v>12</v>
      </c>
      <c r="AX17" s="12" t="s">
        <v>12</v>
      </c>
      <c r="AY17" s="12" t="s">
        <v>12</v>
      </c>
      <c r="AZ17" s="12" t="s">
        <v>12</v>
      </c>
      <c r="BA17" s="12" t="s">
        <v>12</v>
      </c>
      <c r="BB17" s="12">
        <v>626.79999999999995</v>
      </c>
      <c r="BC17" s="12" t="s">
        <v>12</v>
      </c>
      <c r="BD17" s="12" t="s">
        <v>12</v>
      </c>
      <c r="BE17" s="12" t="s">
        <v>12</v>
      </c>
      <c r="BF17" s="12" t="s">
        <v>12</v>
      </c>
      <c r="BG17" s="12">
        <v>622.70000000000005</v>
      </c>
      <c r="BH17" s="12" t="s">
        <v>12</v>
      </c>
      <c r="BI17" s="12" t="s">
        <v>12</v>
      </c>
      <c r="BJ17" s="12" t="s">
        <v>12</v>
      </c>
      <c r="BK17" s="12" t="s">
        <v>12</v>
      </c>
      <c r="BL17" s="12" t="s">
        <v>12</v>
      </c>
      <c r="BM17" s="12">
        <v>622.1</v>
      </c>
      <c r="BN17" s="12">
        <v>627.29999999999995</v>
      </c>
      <c r="BO17" s="12">
        <v>620.29999999999995</v>
      </c>
      <c r="BP17" s="12">
        <v>622.6</v>
      </c>
      <c r="BQ17" s="12" t="s">
        <v>12</v>
      </c>
      <c r="BR17" s="12" t="s">
        <v>12</v>
      </c>
      <c r="BS17" s="12" t="s">
        <v>12</v>
      </c>
      <c r="BT17" s="12" t="s">
        <v>12</v>
      </c>
    </row>
    <row r="18" spans="1:72" x14ac:dyDescent="0.35">
      <c r="A18" t="str">
        <f t="shared" si="0"/>
        <v>Cover</v>
      </c>
      <c r="B18" t="str">
        <f t="shared" si="1"/>
        <v xml:space="preserve">Chance </v>
      </c>
      <c r="C18" s="12">
        <v>16</v>
      </c>
      <c r="D18" t="s">
        <v>74</v>
      </c>
      <c r="E18" s="12">
        <f t="shared" si="2"/>
        <v>7</v>
      </c>
      <c r="F18" s="12">
        <f t="shared" si="3"/>
        <v>5</v>
      </c>
      <c r="G18" s="71">
        <f t="shared" si="4"/>
        <v>621.9</v>
      </c>
      <c r="H18" s="71">
        <f t="shared" si="5"/>
        <v>621.1</v>
      </c>
      <c r="I18" s="71">
        <f t="shared" si="6"/>
        <v>618.9</v>
      </c>
      <c r="J18" s="71">
        <f t="shared" si="7"/>
        <v>618.1</v>
      </c>
      <c r="K18" s="71">
        <f t="shared" si="8"/>
        <v>616.5</v>
      </c>
      <c r="L18" s="72">
        <f t="shared" si="9"/>
        <v>619.29999999999995</v>
      </c>
      <c r="N18" s="12" t="s">
        <v>12</v>
      </c>
      <c r="O18" s="12" t="s">
        <v>12</v>
      </c>
      <c r="P18" s="12" t="s">
        <v>12</v>
      </c>
      <c r="Q18" s="12" t="s">
        <v>12</v>
      </c>
      <c r="R18" s="12" t="s">
        <v>12</v>
      </c>
      <c r="S18" s="12" t="s">
        <v>12</v>
      </c>
      <c r="T18" s="12" t="s">
        <v>12</v>
      </c>
      <c r="U18" s="12">
        <v>618.9</v>
      </c>
      <c r="V18" s="12" t="s">
        <v>12</v>
      </c>
      <c r="W18" s="12" t="s">
        <v>12</v>
      </c>
      <c r="X18" s="12" t="s">
        <v>12</v>
      </c>
      <c r="Y18" s="12">
        <v>618.1</v>
      </c>
      <c r="Z18" s="12">
        <v>621.1</v>
      </c>
      <c r="AA18" s="12" t="s">
        <v>12</v>
      </c>
      <c r="AB18" s="12" t="s">
        <v>12</v>
      </c>
      <c r="AC18" s="12" t="s">
        <v>12</v>
      </c>
      <c r="AD18" s="12">
        <v>616.5</v>
      </c>
      <c r="AE18" s="12">
        <v>621.9</v>
      </c>
      <c r="AF18" s="12" t="s">
        <v>12</v>
      </c>
      <c r="AG18" s="12" t="s">
        <v>12</v>
      </c>
      <c r="AH18" s="12" t="s">
        <v>12</v>
      </c>
      <c r="AI18" s="12" t="s">
        <v>12</v>
      </c>
      <c r="AJ18" s="12" t="s">
        <v>12</v>
      </c>
      <c r="AK18" s="12" t="s">
        <v>12</v>
      </c>
      <c r="AL18" s="12" t="s">
        <v>12</v>
      </c>
      <c r="AM18" s="12" t="s">
        <v>12</v>
      </c>
      <c r="AN18" s="12" t="s">
        <v>12</v>
      </c>
      <c r="AO18" s="12" t="s">
        <v>12</v>
      </c>
      <c r="AP18" s="12" t="s">
        <v>12</v>
      </c>
      <c r="AQ18" s="12" t="s">
        <v>12</v>
      </c>
      <c r="AR18" s="12" t="s">
        <v>12</v>
      </c>
      <c r="AS18" s="12" t="s">
        <v>12</v>
      </c>
      <c r="AT18" s="12" t="s">
        <v>12</v>
      </c>
      <c r="AU18" s="12" t="s">
        <v>12</v>
      </c>
      <c r="AV18" s="12" t="s">
        <v>12</v>
      </c>
      <c r="AW18" s="12" t="s">
        <v>12</v>
      </c>
      <c r="AX18" s="12" t="s">
        <v>12</v>
      </c>
      <c r="AY18" s="12" t="s">
        <v>12</v>
      </c>
      <c r="AZ18" s="12" t="s">
        <v>12</v>
      </c>
      <c r="BA18" s="12" t="s">
        <v>12</v>
      </c>
      <c r="BB18" s="12" t="s">
        <v>12</v>
      </c>
      <c r="BC18" s="12" t="s">
        <v>12</v>
      </c>
      <c r="BD18" s="12" t="s">
        <v>12</v>
      </c>
      <c r="BE18" s="12" t="s">
        <v>12</v>
      </c>
      <c r="BF18" s="12" t="s">
        <v>12</v>
      </c>
      <c r="BG18" s="12" t="s">
        <v>12</v>
      </c>
      <c r="BH18" s="12" t="s">
        <v>12</v>
      </c>
      <c r="BI18" s="12" t="s">
        <v>12</v>
      </c>
      <c r="BJ18" s="12" t="s">
        <v>12</v>
      </c>
      <c r="BK18" s="12" t="s">
        <v>12</v>
      </c>
      <c r="BL18" s="12" t="s">
        <v>12</v>
      </c>
      <c r="BM18" s="12" t="s">
        <v>12</v>
      </c>
      <c r="BN18" s="12" t="s">
        <v>12</v>
      </c>
      <c r="BO18" s="12">
        <v>606.5</v>
      </c>
      <c r="BP18" s="12">
        <v>612.5</v>
      </c>
      <c r="BQ18" s="12" t="s">
        <v>12</v>
      </c>
      <c r="BR18" s="12" t="s">
        <v>12</v>
      </c>
      <c r="BS18" s="12" t="s">
        <v>12</v>
      </c>
      <c r="BT18" s="12" t="s">
        <v>12</v>
      </c>
    </row>
    <row r="19" spans="1:72" x14ac:dyDescent="0.35">
      <c r="A19" t="str">
        <f t="shared" si="0"/>
        <v>Eddy</v>
      </c>
      <c r="B19" t="str">
        <f t="shared" si="1"/>
        <v xml:space="preserve">Jared </v>
      </c>
      <c r="C19" s="12">
        <v>13</v>
      </c>
      <c r="D19" t="s">
        <v>71</v>
      </c>
      <c r="E19" s="12">
        <f t="shared" si="2"/>
        <v>17</v>
      </c>
      <c r="F19" s="12">
        <f t="shared" si="3"/>
        <v>5</v>
      </c>
      <c r="G19" s="71">
        <f t="shared" si="4"/>
        <v>629.29999999999995</v>
      </c>
      <c r="H19" s="71">
        <f t="shared" si="5"/>
        <v>628.20000000000005</v>
      </c>
      <c r="I19" s="71">
        <f t="shared" si="6"/>
        <v>627.79999999999995</v>
      </c>
      <c r="J19" s="71">
        <f t="shared" si="7"/>
        <v>627.4</v>
      </c>
      <c r="K19" s="71">
        <f t="shared" si="8"/>
        <v>626.6</v>
      </c>
      <c r="L19" s="72">
        <f t="shared" si="9"/>
        <v>627.8599999999999</v>
      </c>
      <c r="N19" s="12" t="s">
        <v>12</v>
      </c>
      <c r="O19" s="12" t="s">
        <v>12</v>
      </c>
      <c r="P19" s="12" t="s">
        <v>12</v>
      </c>
      <c r="Q19" s="12" t="s">
        <v>12</v>
      </c>
      <c r="R19" s="12" t="s">
        <v>12</v>
      </c>
      <c r="S19" s="12" t="s">
        <v>12</v>
      </c>
      <c r="T19" s="12" t="s">
        <v>12</v>
      </c>
      <c r="U19" s="12" t="s">
        <v>12</v>
      </c>
      <c r="V19" s="12" t="s">
        <v>12</v>
      </c>
      <c r="W19" s="12" t="s">
        <v>12</v>
      </c>
      <c r="X19" s="12" t="s">
        <v>12</v>
      </c>
      <c r="Y19" s="12">
        <v>626.6</v>
      </c>
      <c r="Z19" s="12">
        <v>620.9</v>
      </c>
      <c r="AA19" s="12">
        <v>628.20000000000005</v>
      </c>
      <c r="AB19" s="12">
        <v>625.29999999999995</v>
      </c>
      <c r="AC19" s="12">
        <v>627.79999999999995</v>
      </c>
      <c r="AD19" s="12">
        <v>629.29999999999995</v>
      </c>
      <c r="AE19" s="12">
        <v>624.20000000000005</v>
      </c>
      <c r="AF19" s="12" t="s">
        <v>12</v>
      </c>
      <c r="AG19" s="12" t="s">
        <v>12</v>
      </c>
      <c r="AH19" s="12" t="s">
        <v>12</v>
      </c>
      <c r="AI19" s="12" t="s">
        <v>12</v>
      </c>
      <c r="AJ19" s="12" t="s">
        <v>12</v>
      </c>
      <c r="AK19" s="12" t="s">
        <v>12</v>
      </c>
      <c r="AL19" s="12">
        <v>626.1</v>
      </c>
      <c r="AM19" s="12">
        <v>620.5</v>
      </c>
      <c r="AN19" s="12">
        <v>623.79999999999995</v>
      </c>
      <c r="AO19" s="12">
        <v>623.20000000000005</v>
      </c>
      <c r="AP19" s="12" t="s">
        <v>12</v>
      </c>
      <c r="AQ19" s="12" t="s">
        <v>12</v>
      </c>
      <c r="AR19" s="12" t="s">
        <v>12</v>
      </c>
      <c r="AS19" s="12" t="s">
        <v>12</v>
      </c>
      <c r="AT19" s="12" t="s">
        <v>12</v>
      </c>
      <c r="AU19" s="12" t="s">
        <v>12</v>
      </c>
      <c r="AV19" s="12">
        <v>622.5</v>
      </c>
      <c r="AW19" s="12">
        <v>622.20000000000005</v>
      </c>
      <c r="AX19" s="12" t="s">
        <v>12</v>
      </c>
      <c r="AY19" s="12" t="s">
        <v>12</v>
      </c>
      <c r="AZ19" s="12" t="s">
        <v>12</v>
      </c>
      <c r="BA19" s="12" t="s">
        <v>12</v>
      </c>
      <c r="BB19" s="12" t="s">
        <v>12</v>
      </c>
      <c r="BC19" s="12" t="s">
        <v>12</v>
      </c>
      <c r="BD19" s="12" t="s">
        <v>12</v>
      </c>
      <c r="BE19" s="12" t="s">
        <v>12</v>
      </c>
      <c r="BF19" s="12" t="s">
        <v>12</v>
      </c>
      <c r="BG19" s="12">
        <v>626.4</v>
      </c>
      <c r="BH19" s="12">
        <v>626.6</v>
      </c>
      <c r="BI19" s="12" t="s">
        <v>12</v>
      </c>
      <c r="BJ19" s="12" t="s">
        <v>12</v>
      </c>
      <c r="BK19" s="12" t="s">
        <v>12</v>
      </c>
      <c r="BL19" s="12" t="s">
        <v>12</v>
      </c>
      <c r="BM19" s="12" t="s">
        <v>12</v>
      </c>
      <c r="BN19" s="12" t="s">
        <v>12</v>
      </c>
      <c r="BO19" s="12">
        <v>627.4</v>
      </c>
      <c r="BP19" s="12">
        <v>624.4</v>
      </c>
      <c r="BQ19" s="12" t="s">
        <v>12</v>
      </c>
      <c r="BR19" s="12" t="s">
        <v>12</v>
      </c>
      <c r="BS19" s="12" t="s">
        <v>12</v>
      </c>
      <c r="BT19" s="12" t="s">
        <v>12</v>
      </c>
    </row>
    <row r="20" spans="1:72" x14ac:dyDescent="0.35">
      <c r="A20" t="str">
        <f t="shared" si="0"/>
        <v>Fiori</v>
      </c>
      <c r="B20" t="str">
        <f t="shared" si="1"/>
        <v xml:space="preserve">Peter </v>
      </c>
      <c r="C20" s="12">
        <v>9</v>
      </c>
      <c r="D20" t="s">
        <v>68</v>
      </c>
      <c r="E20" s="12">
        <f t="shared" si="2"/>
        <v>21</v>
      </c>
      <c r="F20" s="12">
        <f t="shared" si="3"/>
        <v>5</v>
      </c>
      <c r="G20" s="71">
        <f t="shared" si="4"/>
        <v>635.5</v>
      </c>
      <c r="H20" s="71">
        <f t="shared" si="5"/>
        <v>632.9</v>
      </c>
      <c r="I20" s="71">
        <f t="shared" si="6"/>
        <v>632.1</v>
      </c>
      <c r="J20" s="71">
        <f t="shared" si="7"/>
        <v>631.9</v>
      </c>
      <c r="K20" s="71">
        <f t="shared" si="8"/>
        <v>630.79999999999995</v>
      </c>
      <c r="L20" s="72">
        <f t="shared" si="9"/>
        <v>632.64</v>
      </c>
      <c r="N20" s="12" t="s">
        <v>12</v>
      </c>
      <c r="O20" s="12" t="s">
        <v>12</v>
      </c>
      <c r="P20" s="12" t="s">
        <v>12</v>
      </c>
      <c r="Q20" s="12" t="s">
        <v>12</v>
      </c>
      <c r="R20" s="12" t="s">
        <v>12</v>
      </c>
      <c r="S20" s="12" t="s">
        <v>12</v>
      </c>
      <c r="T20" s="12">
        <v>630.20000000000005</v>
      </c>
      <c r="U20" s="12">
        <v>628.29999999999995</v>
      </c>
      <c r="V20" s="12" t="s">
        <v>12</v>
      </c>
      <c r="W20" s="12" t="s">
        <v>12</v>
      </c>
      <c r="X20" s="12" t="s">
        <v>12</v>
      </c>
      <c r="Y20" s="12">
        <v>630.6</v>
      </c>
      <c r="Z20" s="12">
        <v>628.79999999999995</v>
      </c>
      <c r="AA20" s="12">
        <v>626.9</v>
      </c>
      <c r="AB20" s="12">
        <v>619.79999999999995</v>
      </c>
      <c r="AC20" s="12">
        <v>628.29999999999995</v>
      </c>
      <c r="AD20" s="12">
        <v>625</v>
      </c>
      <c r="AE20" s="12">
        <v>629.70000000000005</v>
      </c>
      <c r="AF20" s="12" t="s">
        <v>12</v>
      </c>
      <c r="AG20" s="12" t="s">
        <v>12</v>
      </c>
      <c r="AH20" s="12" t="s">
        <v>12</v>
      </c>
      <c r="AI20" s="12" t="s">
        <v>12</v>
      </c>
      <c r="AJ20" s="12" t="s">
        <v>12</v>
      </c>
      <c r="AK20" s="12" t="s">
        <v>12</v>
      </c>
      <c r="AL20" s="12">
        <v>635.5</v>
      </c>
      <c r="AM20" s="12">
        <v>628.4</v>
      </c>
      <c r="AN20" s="12">
        <v>632.9</v>
      </c>
      <c r="AO20" s="12">
        <v>631.9</v>
      </c>
      <c r="AP20" s="12" t="s">
        <v>12</v>
      </c>
      <c r="AQ20" s="12" t="s">
        <v>12</v>
      </c>
      <c r="AR20" s="12">
        <v>621.9</v>
      </c>
      <c r="AS20" s="12" t="s">
        <v>12</v>
      </c>
      <c r="AT20" s="12" t="s">
        <v>12</v>
      </c>
      <c r="AU20" s="12" t="s">
        <v>12</v>
      </c>
      <c r="AV20" s="12" t="s">
        <v>12</v>
      </c>
      <c r="AW20" s="12" t="s">
        <v>12</v>
      </c>
      <c r="AX20" s="12" t="s">
        <v>12</v>
      </c>
      <c r="AY20" s="12" t="s">
        <v>12</v>
      </c>
      <c r="AZ20" s="12" t="s">
        <v>12</v>
      </c>
      <c r="BA20" s="12" t="s">
        <v>12</v>
      </c>
      <c r="BB20" s="12">
        <v>630.1</v>
      </c>
      <c r="BC20" s="12" t="s">
        <v>12</v>
      </c>
      <c r="BD20" s="12" t="s">
        <v>12</v>
      </c>
      <c r="BE20" s="12" t="s">
        <v>12</v>
      </c>
      <c r="BF20" s="12" t="s">
        <v>12</v>
      </c>
      <c r="BG20" s="12">
        <v>623.79999999999995</v>
      </c>
      <c r="BH20" s="12">
        <v>629.9</v>
      </c>
      <c r="BI20" s="12" t="s">
        <v>12</v>
      </c>
      <c r="BJ20" s="12" t="s">
        <v>12</v>
      </c>
      <c r="BK20" s="12" t="s">
        <v>12</v>
      </c>
      <c r="BL20" s="12">
        <v>630.79999999999995</v>
      </c>
      <c r="BM20" s="12" t="s">
        <v>12</v>
      </c>
      <c r="BN20" s="12" t="s">
        <v>12</v>
      </c>
      <c r="BO20" s="12">
        <v>627.79999999999995</v>
      </c>
      <c r="BP20" s="12">
        <v>629.1</v>
      </c>
      <c r="BQ20" s="12">
        <v>632.1</v>
      </c>
      <c r="BR20" s="12" t="s">
        <v>12</v>
      </c>
      <c r="BS20" s="12" t="s">
        <v>12</v>
      </c>
      <c r="BT20" s="12" t="s">
        <v>12</v>
      </c>
    </row>
    <row r="21" spans="1:72" x14ac:dyDescent="0.35">
      <c r="A21" t="str">
        <f t="shared" si="0"/>
        <v>Kissell</v>
      </c>
      <c r="B21" t="str">
        <f t="shared" si="1"/>
        <v xml:space="preserve">Rylan </v>
      </c>
      <c r="C21" s="12">
        <v>4</v>
      </c>
      <c r="D21" s="11" t="s">
        <v>63</v>
      </c>
      <c r="E21" s="12">
        <f t="shared" si="2"/>
        <v>8</v>
      </c>
      <c r="F21" s="12">
        <f t="shared" si="3"/>
        <v>5</v>
      </c>
      <c r="G21" s="71">
        <f t="shared" si="4"/>
        <v>630.20000000000005</v>
      </c>
      <c r="H21" s="71">
        <f t="shared" si="5"/>
        <v>630</v>
      </c>
      <c r="I21" s="71">
        <f t="shared" si="6"/>
        <v>628.79999999999995</v>
      </c>
      <c r="J21" s="71">
        <f t="shared" si="7"/>
        <v>628.4</v>
      </c>
      <c r="K21" s="71">
        <f t="shared" si="8"/>
        <v>627.9</v>
      </c>
      <c r="L21" s="72">
        <f t="shared" si="9"/>
        <v>629.06000000000006</v>
      </c>
      <c r="N21" s="12" t="s">
        <v>12</v>
      </c>
      <c r="O21" s="12" t="s">
        <v>12</v>
      </c>
      <c r="P21" s="12" t="s">
        <v>12</v>
      </c>
      <c r="Q21" s="12" t="s">
        <v>12</v>
      </c>
      <c r="R21" s="12" t="s">
        <v>12</v>
      </c>
      <c r="S21" s="12" t="s">
        <v>12</v>
      </c>
      <c r="T21" s="12" t="s">
        <v>12</v>
      </c>
      <c r="U21" s="12" t="s">
        <v>12</v>
      </c>
      <c r="V21" s="12" t="s">
        <v>12</v>
      </c>
      <c r="W21" s="12" t="s">
        <v>12</v>
      </c>
      <c r="X21" s="12" t="s">
        <v>12</v>
      </c>
      <c r="Y21" s="12" t="s">
        <v>12</v>
      </c>
      <c r="Z21" s="12" t="s">
        <v>12</v>
      </c>
      <c r="AA21" s="12" t="s">
        <v>12</v>
      </c>
      <c r="AB21" s="12">
        <v>626.9</v>
      </c>
      <c r="AC21" s="12">
        <v>628.79999999999995</v>
      </c>
      <c r="AD21" s="12">
        <v>624.4</v>
      </c>
      <c r="AE21" s="12">
        <v>627.9</v>
      </c>
      <c r="AF21" s="12" t="s">
        <v>12</v>
      </c>
      <c r="AG21" s="12" t="s">
        <v>12</v>
      </c>
      <c r="AH21" s="12" t="s">
        <v>12</v>
      </c>
      <c r="AI21" s="12" t="s">
        <v>12</v>
      </c>
      <c r="AJ21" s="12" t="s">
        <v>12</v>
      </c>
      <c r="AK21" s="12" t="s">
        <v>12</v>
      </c>
      <c r="AL21" s="12" t="s">
        <v>12</v>
      </c>
      <c r="AM21" s="12" t="s">
        <v>12</v>
      </c>
      <c r="AN21" s="12" t="s">
        <v>12</v>
      </c>
      <c r="AO21" s="12" t="s">
        <v>12</v>
      </c>
      <c r="AP21" s="12" t="s">
        <v>12</v>
      </c>
      <c r="AQ21" s="12" t="s">
        <v>12</v>
      </c>
      <c r="AR21" s="12" t="s">
        <v>12</v>
      </c>
      <c r="AS21" s="12" t="s">
        <v>12</v>
      </c>
      <c r="AT21" s="12" t="s">
        <v>12</v>
      </c>
      <c r="AU21" s="12" t="s">
        <v>12</v>
      </c>
      <c r="AV21" s="12">
        <v>630</v>
      </c>
      <c r="AW21" s="12">
        <v>628.4</v>
      </c>
      <c r="AX21" s="12" t="s">
        <v>12</v>
      </c>
      <c r="AY21" s="12" t="s">
        <v>12</v>
      </c>
      <c r="AZ21" s="12" t="s">
        <v>12</v>
      </c>
      <c r="BA21" s="12" t="s">
        <v>12</v>
      </c>
      <c r="BB21" s="12">
        <v>627.79999999999995</v>
      </c>
      <c r="BC21" s="12" t="s">
        <v>12</v>
      </c>
      <c r="BD21" s="12" t="s">
        <v>12</v>
      </c>
      <c r="BE21" s="12" t="s">
        <v>12</v>
      </c>
      <c r="BF21" s="12" t="s">
        <v>12</v>
      </c>
      <c r="BG21" s="12">
        <v>630.20000000000005</v>
      </c>
      <c r="BH21" s="12" t="s">
        <v>12</v>
      </c>
      <c r="BI21" s="12" t="s">
        <v>12</v>
      </c>
      <c r="BJ21" s="12" t="s">
        <v>12</v>
      </c>
      <c r="BK21" s="12" t="s">
        <v>12</v>
      </c>
      <c r="BL21" s="12" t="s">
        <v>12</v>
      </c>
      <c r="BM21" s="12" t="s">
        <v>12</v>
      </c>
      <c r="BN21" s="12" t="s">
        <v>12</v>
      </c>
      <c r="BO21" s="12" t="s">
        <v>12</v>
      </c>
      <c r="BP21" s="12" t="s">
        <v>12</v>
      </c>
      <c r="BQ21" s="12" t="s">
        <v>12</v>
      </c>
      <c r="BR21" s="12" t="s">
        <v>12</v>
      </c>
      <c r="BS21" s="12" t="s">
        <v>12</v>
      </c>
      <c r="BT21" s="12" t="s">
        <v>12</v>
      </c>
    </row>
    <row r="22" spans="1:72" x14ac:dyDescent="0.35">
      <c r="A22" t="str">
        <f t="shared" si="0"/>
        <v>Kozeniesky</v>
      </c>
      <c r="B22" t="str">
        <f t="shared" si="1"/>
        <v xml:space="preserve">Lucas </v>
      </c>
      <c r="C22" s="12">
        <v>1</v>
      </c>
      <c r="D22" s="11" t="s">
        <v>35</v>
      </c>
      <c r="E22" s="12">
        <f t="shared" si="2"/>
        <v>19</v>
      </c>
      <c r="F22" s="12">
        <f t="shared" si="3"/>
        <v>5</v>
      </c>
      <c r="G22" s="71">
        <f t="shared" si="4"/>
        <v>631.70000000000005</v>
      </c>
      <c r="H22" s="71">
        <f t="shared" si="5"/>
        <v>629.79999999999995</v>
      </c>
      <c r="I22" s="71">
        <f t="shared" si="6"/>
        <v>629.70000000000005</v>
      </c>
      <c r="J22" s="71">
        <f t="shared" si="7"/>
        <v>629.5</v>
      </c>
      <c r="K22" s="71">
        <f t="shared" si="8"/>
        <v>628.79999999999995</v>
      </c>
      <c r="L22" s="72">
        <f t="shared" si="9"/>
        <v>629.9</v>
      </c>
      <c r="N22" s="12" t="s">
        <v>12</v>
      </c>
      <c r="O22" s="12" t="s">
        <v>12</v>
      </c>
      <c r="P22" s="12" t="s">
        <v>12</v>
      </c>
      <c r="Q22" s="12" t="s">
        <v>12</v>
      </c>
      <c r="R22" s="12" t="s">
        <v>12</v>
      </c>
      <c r="S22" s="12" t="s">
        <v>12</v>
      </c>
      <c r="T22" s="12" t="s">
        <v>12</v>
      </c>
      <c r="U22" s="12" t="s">
        <v>12</v>
      </c>
      <c r="V22" s="12" t="s">
        <v>12</v>
      </c>
      <c r="W22" s="12" t="s">
        <v>12</v>
      </c>
      <c r="X22" s="12" t="s">
        <v>12</v>
      </c>
      <c r="Y22" s="12">
        <v>629.5</v>
      </c>
      <c r="Z22" s="12">
        <v>627.79999999999995</v>
      </c>
      <c r="AA22" s="12">
        <v>623.20000000000005</v>
      </c>
      <c r="AB22" s="12">
        <v>626.6</v>
      </c>
      <c r="AC22" s="12">
        <v>627.20000000000005</v>
      </c>
      <c r="AD22" s="12">
        <v>628</v>
      </c>
      <c r="AE22" s="12">
        <v>627.4</v>
      </c>
      <c r="AF22" s="12">
        <v>628.79999999999995</v>
      </c>
      <c r="AG22" s="12">
        <v>626.29999999999995</v>
      </c>
      <c r="AH22" s="12" t="s">
        <v>12</v>
      </c>
      <c r="AI22" s="12" t="s">
        <v>12</v>
      </c>
      <c r="AJ22" s="12" t="s">
        <v>12</v>
      </c>
      <c r="AK22" s="12" t="s">
        <v>12</v>
      </c>
      <c r="AL22" s="12" t="s">
        <v>12</v>
      </c>
      <c r="AM22" s="12" t="s">
        <v>12</v>
      </c>
      <c r="AN22" s="12">
        <v>631.70000000000005</v>
      </c>
      <c r="AO22" s="12">
        <v>628</v>
      </c>
      <c r="AP22" s="12" t="s">
        <v>12</v>
      </c>
      <c r="AQ22" s="12" t="s">
        <v>12</v>
      </c>
      <c r="AR22" s="12" t="s">
        <v>12</v>
      </c>
      <c r="AS22" s="12" t="s">
        <v>12</v>
      </c>
      <c r="AT22" s="12" t="s">
        <v>12</v>
      </c>
      <c r="AU22" s="12">
        <v>629.79999999999995</v>
      </c>
      <c r="AV22" s="12" t="s">
        <v>12</v>
      </c>
      <c r="AW22" s="12" t="s">
        <v>12</v>
      </c>
      <c r="AX22" s="12" t="s">
        <v>12</v>
      </c>
      <c r="AY22" s="12" t="s">
        <v>12</v>
      </c>
      <c r="AZ22" s="12" t="s">
        <v>12</v>
      </c>
      <c r="BA22" s="12" t="s">
        <v>12</v>
      </c>
      <c r="BB22" s="12">
        <v>622</v>
      </c>
      <c r="BC22" s="12" t="s">
        <v>12</v>
      </c>
      <c r="BD22" s="12">
        <v>626</v>
      </c>
      <c r="BE22" s="12" t="s">
        <v>12</v>
      </c>
      <c r="BF22" s="12" t="s">
        <v>12</v>
      </c>
      <c r="BG22" s="12" t="s">
        <v>12</v>
      </c>
      <c r="BH22" s="12">
        <v>628.6</v>
      </c>
      <c r="BI22" s="12" t="s">
        <v>12</v>
      </c>
      <c r="BJ22" s="12" t="s">
        <v>12</v>
      </c>
      <c r="BK22" s="12" t="s">
        <v>12</v>
      </c>
      <c r="BL22" s="12">
        <v>626</v>
      </c>
      <c r="BM22" s="12" t="s">
        <v>12</v>
      </c>
      <c r="BN22" s="12" t="s">
        <v>12</v>
      </c>
      <c r="BO22" s="12">
        <v>621</v>
      </c>
      <c r="BP22" s="12">
        <v>629.70000000000005</v>
      </c>
      <c r="BQ22" s="12">
        <v>628.79999999999995</v>
      </c>
      <c r="BR22" s="12" t="s">
        <v>12</v>
      </c>
      <c r="BS22" s="12" t="s">
        <v>12</v>
      </c>
      <c r="BT22" s="12" t="s">
        <v>12</v>
      </c>
    </row>
    <row r="23" spans="1:72" x14ac:dyDescent="0.35">
      <c r="A23" t="str">
        <f t="shared" si="0"/>
        <v>Lake</v>
      </c>
      <c r="B23" t="str">
        <f t="shared" si="1"/>
        <v xml:space="preserve">Griffin </v>
      </c>
      <c r="C23" s="12">
        <v>14</v>
      </c>
      <c r="D23" t="s">
        <v>72</v>
      </c>
      <c r="E23" s="12">
        <f t="shared" si="2"/>
        <v>16</v>
      </c>
      <c r="F23" s="12">
        <f t="shared" si="3"/>
        <v>5</v>
      </c>
      <c r="G23" s="71">
        <f t="shared" si="4"/>
        <v>630.6</v>
      </c>
      <c r="H23" s="71">
        <f t="shared" si="5"/>
        <v>630.29999999999995</v>
      </c>
      <c r="I23" s="71">
        <f t="shared" si="6"/>
        <v>629.79999999999995</v>
      </c>
      <c r="J23" s="71">
        <f t="shared" si="7"/>
        <v>629</v>
      </c>
      <c r="K23" s="71">
        <f t="shared" si="8"/>
        <v>629</v>
      </c>
      <c r="L23" s="72">
        <f t="shared" si="9"/>
        <v>629.74</v>
      </c>
      <c r="N23" s="12" t="s">
        <v>12</v>
      </c>
      <c r="O23" s="12" t="s">
        <v>12</v>
      </c>
      <c r="P23" s="12" t="s">
        <v>12</v>
      </c>
      <c r="Q23" s="12" t="s">
        <v>12</v>
      </c>
      <c r="R23" s="12" t="s">
        <v>12</v>
      </c>
      <c r="S23" s="12" t="s">
        <v>12</v>
      </c>
      <c r="T23" s="12" t="s">
        <v>12</v>
      </c>
      <c r="U23" s="12" t="s">
        <v>12</v>
      </c>
      <c r="V23" s="12" t="s">
        <v>12</v>
      </c>
      <c r="W23" s="12" t="s">
        <v>12</v>
      </c>
      <c r="X23" s="12" t="s">
        <v>12</v>
      </c>
      <c r="Y23" s="12" t="s">
        <v>12</v>
      </c>
      <c r="Z23" s="12" t="s">
        <v>12</v>
      </c>
      <c r="AA23" s="12" t="s">
        <v>12</v>
      </c>
      <c r="AB23" s="12">
        <v>626.70000000000005</v>
      </c>
      <c r="AC23" s="12">
        <v>624.9</v>
      </c>
      <c r="AD23" s="12">
        <v>627.29999999999995</v>
      </c>
      <c r="AE23" s="12">
        <v>628.4</v>
      </c>
      <c r="AF23" s="12" t="s">
        <v>12</v>
      </c>
      <c r="AG23" s="12" t="s">
        <v>12</v>
      </c>
      <c r="AH23" s="12" t="s">
        <v>12</v>
      </c>
      <c r="AI23" s="12" t="s">
        <v>12</v>
      </c>
      <c r="AJ23" s="12" t="s">
        <v>12</v>
      </c>
      <c r="AK23" s="12" t="s">
        <v>12</v>
      </c>
      <c r="AL23" s="12" t="s">
        <v>12</v>
      </c>
      <c r="AM23" s="12" t="s">
        <v>12</v>
      </c>
      <c r="AN23" s="12" t="s">
        <v>12</v>
      </c>
      <c r="AO23" s="12" t="s">
        <v>12</v>
      </c>
      <c r="AP23" s="12" t="s">
        <v>12</v>
      </c>
      <c r="AQ23" s="12" t="s">
        <v>12</v>
      </c>
      <c r="AR23" s="12" t="s">
        <v>12</v>
      </c>
      <c r="AS23" s="12">
        <v>626.1</v>
      </c>
      <c r="AT23" s="12" t="s">
        <v>12</v>
      </c>
      <c r="AU23" s="12" t="s">
        <v>12</v>
      </c>
      <c r="AV23" s="12">
        <v>629</v>
      </c>
      <c r="AW23" s="12">
        <v>630.6</v>
      </c>
      <c r="AX23" s="12" t="s">
        <v>12</v>
      </c>
      <c r="AY23" s="12" t="s">
        <v>12</v>
      </c>
      <c r="AZ23" s="12" t="s">
        <v>12</v>
      </c>
      <c r="BA23" s="12" t="s">
        <v>12</v>
      </c>
      <c r="BB23" s="12" t="s">
        <v>12</v>
      </c>
      <c r="BC23" s="12">
        <v>627.5</v>
      </c>
      <c r="BD23" s="12" t="s">
        <v>12</v>
      </c>
      <c r="BE23" s="12">
        <v>629</v>
      </c>
      <c r="BF23" s="12">
        <v>626.20000000000005</v>
      </c>
      <c r="BG23" s="12" t="s">
        <v>12</v>
      </c>
      <c r="BH23" s="12" t="s">
        <v>12</v>
      </c>
      <c r="BI23" s="12" t="s">
        <v>12</v>
      </c>
      <c r="BJ23" s="12">
        <v>628</v>
      </c>
      <c r="BK23" s="12" t="s">
        <v>12</v>
      </c>
      <c r="BL23" s="12" t="s">
        <v>12</v>
      </c>
      <c r="BM23" s="12">
        <v>629.79999999999995</v>
      </c>
      <c r="BN23" s="12">
        <v>630.29999999999995</v>
      </c>
      <c r="BO23" s="12">
        <v>624.1</v>
      </c>
      <c r="BP23" s="12">
        <v>625.20000000000005</v>
      </c>
      <c r="BQ23" s="12">
        <v>626.70000000000005</v>
      </c>
      <c r="BR23" s="12" t="s">
        <v>12</v>
      </c>
      <c r="BS23" s="12" t="s">
        <v>12</v>
      </c>
      <c r="BT23" s="12" t="s">
        <v>12</v>
      </c>
    </row>
    <row r="24" spans="1:72" x14ac:dyDescent="0.35">
      <c r="A24" t="str">
        <f t="shared" si="0"/>
        <v>Muske</v>
      </c>
      <c r="B24" t="str">
        <f t="shared" si="1"/>
        <v xml:space="preserve">Brandon </v>
      </c>
      <c r="C24" s="12">
        <v>5</v>
      </c>
      <c r="D24" t="s">
        <v>64</v>
      </c>
      <c r="E24" s="12">
        <f t="shared" si="2"/>
        <v>14</v>
      </c>
      <c r="F24" s="12">
        <f t="shared" si="3"/>
        <v>5</v>
      </c>
      <c r="G24" s="71">
        <f t="shared" si="4"/>
        <v>630.70000000000005</v>
      </c>
      <c r="H24" s="71">
        <f t="shared" si="5"/>
        <v>629.6</v>
      </c>
      <c r="I24" s="71">
        <f t="shared" si="6"/>
        <v>629.1</v>
      </c>
      <c r="J24" s="71">
        <f t="shared" si="7"/>
        <v>627.9</v>
      </c>
      <c r="K24" s="71">
        <f t="shared" si="8"/>
        <v>627.70000000000005</v>
      </c>
      <c r="L24" s="72">
        <f t="shared" si="9"/>
        <v>629</v>
      </c>
      <c r="N24" s="12" t="s">
        <v>12</v>
      </c>
      <c r="O24" s="12" t="s">
        <v>12</v>
      </c>
      <c r="P24" s="12" t="s">
        <v>12</v>
      </c>
      <c r="Q24" s="12" t="s">
        <v>12</v>
      </c>
      <c r="R24" s="12" t="s">
        <v>12</v>
      </c>
      <c r="S24" s="12" t="s">
        <v>12</v>
      </c>
      <c r="T24" s="12" t="s">
        <v>12</v>
      </c>
      <c r="U24" s="12" t="s">
        <v>12</v>
      </c>
      <c r="V24" s="12" t="s">
        <v>12</v>
      </c>
      <c r="W24" s="12" t="s">
        <v>12</v>
      </c>
      <c r="X24" s="12" t="s">
        <v>12</v>
      </c>
      <c r="Y24" s="12">
        <v>624.5</v>
      </c>
      <c r="Z24" s="12">
        <v>626.70000000000005</v>
      </c>
      <c r="AA24" s="12">
        <v>627.4</v>
      </c>
      <c r="AB24" s="12">
        <v>625.5</v>
      </c>
      <c r="AC24" s="12">
        <v>627.70000000000005</v>
      </c>
      <c r="AD24" s="12">
        <v>626.70000000000005</v>
      </c>
      <c r="AE24" s="12">
        <v>627.20000000000005</v>
      </c>
      <c r="AF24" s="12" t="s">
        <v>12</v>
      </c>
      <c r="AG24" s="12" t="s">
        <v>12</v>
      </c>
      <c r="AH24" s="12" t="s">
        <v>12</v>
      </c>
      <c r="AI24" s="12" t="s">
        <v>12</v>
      </c>
      <c r="AJ24" s="12">
        <v>621.20000000000005</v>
      </c>
      <c r="AK24" s="12">
        <v>625.4</v>
      </c>
      <c r="AL24" s="12" t="s">
        <v>12</v>
      </c>
      <c r="AM24" s="12" t="s">
        <v>12</v>
      </c>
      <c r="AN24" s="12" t="s">
        <v>12</v>
      </c>
      <c r="AO24" s="12" t="s">
        <v>12</v>
      </c>
      <c r="AP24" s="12" t="s">
        <v>12</v>
      </c>
      <c r="AQ24" s="12" t="s">
        <v>12</v>
      </c>
      <c r="AR24" s="12" t="s">
        <v>12</v>
      </c>
      <c r="AS24" s="12" t="s">
        <v>12</v>
      </c>
      <c r="AT24" s="12" t="s">
        <v>12</v>
      </c>
      <c r="AU24" s="12" t="s">
        <v>12</v>
      </c>
      <c r="AV24" s="12" t="s">
        <v>12</v>
      </c>
      <c r="AW24" s="12" t="s">
        <v>12</v>
      </c>
      <c r="AX24" s="12" t="s">
        <v>12</v>
      </c>
      <c r="AY24" s="12" t="s">
        <v>12</v>
      </c>
      <c r="AZ24" s="12" t="s">
        <v>12</v>
      </c>
      <c r="BA24" s="12" t="s">
        <v>12</v>
      </c>
      <c r="BB24" s="12" t="s">
        <v>12</v>
      </c>
      <c r="BC24" s="12" t="s">
        <v>12</v>
      </c>
      <c r="BD24" s="12" t="s">
        <v>12</v>
      </c>
      <c r="BE24" s="12" t="s">
        <v>12</v>
      </c>
      <c r="BF24" s="12" t="s">
        <v>12</v>
      </c>
      <c r="BG24" s="12" t="s">
        <v>12</v>
      </c>
      <c r="BH24" s="12" t="s">
        <v>12</v>
      </c>
      <c r="BI24" s="12" t="s">
        <v>12</v>
      </c>
      <c r="BJ24" s="12" t="s">
        <v>12</v>
      </c>
      <c r="BK24" s="12">
        <v>629.1</v>
      </c>
      <c r="BL24" s="12" t="s">
        <v>12</v>
      </c>
      <c r="BM24" s="12">
        <v>630.70000000000005</v>
      </c>
      <c r="BN24" s="12">
        <v>627.9</v>
      </c>
      <c r="BO24" s="12">
        <v>626.6</v>
      </c>
      <c r="BP24" s="12">
        <v>629.6</v>
      </c>
      <c r="BQ24" s="12" t="s">
        <v>12</v>
      </c>
      <c r="BR24" s="12" t="s">
        <v>12</v>
      </c>
      <c r="BS24" s="12" t="s">
        <v>12</v>
      </c>
      <c r="BT24" s="12" t="s">
        <v>12</v>
      </c>
    </row>
    <row r="25" spans="1:72" x14ac:dyDescent="0.35">
      <c r="A25" t="str">
        <f t="shared" si="0"/>
        <v>Ogoreuc</v>
      </c>
      <c r="B25" t="str">
        <f t="shared" si="1"/>
        <v xml:space="preserve">Jack </v>
      </c>
      <c r="C25" s="12">
        <v>20</v>
      </c>
      <c r="D25" t="s">
        <v>77</v>
      </c>
      <c r="E25" s="12">
        <f t="shared" si="2"/>
        <v>26</v>
      </c>
      <c r="F25" s="12">
        <f t="shared" si="3"/>
        <v>5</v>
      </c>
      <c r="G25" s="71">
        <f t="shared" si="4"/>
        <v>623.1</v>
      </c>
      <c r="H25" s="71">
        <f t="shared" si="5"/>
        <v>621.79999999999995</v>
      </c>
      <c r="I25" s="71">
        <f t="shared" si="6"/>
        <v>621.6</v>
      </c>
      <c r="J25" s="71">
        <f t="shared" si="7"/>
        <v>621.4</v>
      </c>
      <c r="K25" s="71">
        <f t="shared" si="8"/>
        <v>621.29999999999995</v>
      </c>
      <c r="L25" s="72">
        <f t="shared" si="9"/>
        <v>621.83999999999992</v>
      </c>
      <c r="N25" s="12" t="s">
        <v>12</v>
      </c>
      <c r="O25" s="12">
        <v>619.4</v>
      </c>
      <c r="P25" s="12" t="s">
        <v>12</v>
      </c>
      <c r="Q25" s="12" t="s">
        <v>12</v>
      </c>
      <c r="R25" s="12" t="s">
        <v>12</v>
      </c>
      <c r="S25" s="12">
        <v>617</v>
      </c>
      <c r="T25" s="12">
        <v>614.9</v>
      </c>
      <c r="U25" s="12" t="s">
        <v>12</v>
      </c>
      <c r="V25" s="12">
        <v>621.29999999999995</v>
      </c>
      <c r="W25" s="12">
        <v>616.20000000000005</v>
      </c>
      <c r="X25" s="12" t="s">
        <v>12</v>
      </c>
      <c r="Y25" s="12" t="s">
        <v>12</v>
      </c>
      <c r="Z25" s="12" t="s">
        <v>12</v>
      </c>
      <c r="AA25" s="12" t="s">
        <v>12</v>
      </c>
      <c r="AB25" s="12">
        <v>621.1</v>
      </c>
      <c r="AC25" s="12" t="s">
        <v>12</v>
      </c>
      <c r="AD25" s="12">
        <v>621.6</v>
      </c>
      <c r="AE25" s="12">
        <v>621.20000000000005</v>
      </c>
      <c r="AF25" s="12" t="s">
        <v>12</v>
      </c>
      <c r="AG25" s="12" t="s">
        <v>12</v>
      </c>
      <c r="AH25" s="12">
        <v>618.79999999999995</v>
      </c>
      <c r="AI25" s="12">
        <v>620.70000000000005</v>
      </c>
      <c r="AJ25" s="12" t="s">
        <v>12</v>
      </c>
      <c r="AK25" s="12" t="s">
        <v>12</v>
      </c>
      <c r="AL25" s="12">
        <v>621.79999999999995</v>
      </c>
      <c r="AM25" s="12">
        <v>621.4</v>
      </c>
      <c r="AN25" s="12" t="s">
        <v>12</v>
      </c>
      <c r="AO25" s="12" t="s">
        <v>12</v>
      </c>
      <c r="AP25" s="12">
        <v>619.20000000000005</v>
      </c>
      <c r="AQ25" s="12">
        <v>623.1</v>
      </c>
      <c r="AR25" s="12">
        <v>621.1</v>
      </c>
      <c r="AS25" s="12" t="s">
        <v>12</v>
      </c>
      <c r="AT25" s="12">
        <v>614.1</v>
      </c>
      <c r="AU25" s="12" t="s">
        <v>12</v>
      </c>
      <c r="AV25" s="12">
        <v>615.20000000000005</v>
      </c>
      <c r="AW25" s="12" t="s">
        <v>12</v>
      </c>
      <c r="AX25" s="12" t="s">
        <v>12</v>
      </c>
      <c r="AY25" s="12" t="s">
        <v>12</v>
      </c>
      <c r="AZ25" s="12">
        <v>616.6</v>
      </c>
      <c r="BA25" s="12" t="s">
        <v>12</v>
      </c>
      <c r="BB25" s="12" t="s">
        <v>12</v>
      </c>
      <c r="BC25" s="12" t="s">
        <v>12</v>
      </c>
      <c r="BD25" s="12" t="s">
        <v>12</v>
      </c>
      <c r="BE25" s="12">
        <v>616.4</v>
      </c>
      <c r="BF25" s="12">
        <v>616.9</v>
      </c>
      <c r="BG25" s="12" t="s">
        <v>12</v>
      </c>
      <c r="BH25" s="12" t="s">
        <v>12</v>
      </c>
      <c r="BI25" s="12" t="s">
        <v>12</v>
      </c>
      <c r="BJ25" s="12">
        <v>620.70000000000005</v>
      </c>
      <c r="BK25" s="12" t="s">
        <v>12</v>
      </c>
      <c r="BL25" s="12" t="s">
        <v>12</v>
      </c>
      <c r="BM25" s="12">
        <v>619.1</v>
      </c>
      <c r="BN25" s="12">
        <v>620.1</v>
      </c>
      <c r="BO25" s="12">
        <v>616.29999999999995</v>
      </c>
      <c r="BP25" s="12">
        <v>616.9</v>
      </c>
      <c r="BQ25" s="12">
        <v>616.4</v>
      </c>
      <c r="BR25" s="12" t="s">
        <v>12</v>
      </c>
      <c r="BS25" s="12" t="s">
        <v>12</v>
      </c>
      <c r="BT25" s="12" t="s">
        <v>12</v>
      </c>
    </row>
    <row r="26" spans="1:72" x14ac:dyDescent="0.35">
      <c r="A26" t="str">
        <f t="shared" si="0"/>
        <v>Patterson</v>
      </c>
      <c r="B26" t="str">
        <f t="shared" si="1"/>
        <v xml:space="preserve">Scott </v>
      </c>
      <c r="C26" s="12">
        <v>17</v>
      </c>
      <c r="D26" t="s">
        <v>75</v>
      </c>
      <c r="E26" s="12">
        <f t="shared" si="2"/>
        <v>4</v>
      </c>
      <c r="F26" s="12">
        <f t="shared" si="3"/>
        <v>4</v>
      </c>
      <c r="G26" s="71">
        <f t="shared" si="4"/>
        <v>625.20000000000005</v>
      </c>
      <c r="H26" s="71">
        <f t="shared" si="5"/>
        <v>625.20000000000005</v>
      </c>
      <c r="I26" s="71">
        <f t="shared" si="6"/>
        <v>622.29999999999995</v>
      </c>
      <c r="J26" s="71">
        <f t="shared" si="7"/>
        <v>621.6</v>
      </c>
      <c r="K26" s="71" t="str">
        <f t="shared" si="8"/>
        <v/>
      </c>
      <c r="L26" s="72">
        <f t="shared" si="9"/>
        <v>623.57500000000005</v>
      </c>
      <c r="N26" s="12" t="s">
        <v>12</v>
      </c>
      <c r="O26" s="12" t="s">
        <v>12</v>
      </c>
      <c r="P26" s="12" t="s">
        <v>12</v>
      </c>
      <c r="Q26" s="12" t="s">
        <v>12</v>
      </c>
      <c r="R26" s="12" t="s">
        <v>12</v>
      </c>
      <c r="S26" s="12" t="s">
        <v>12</v>
      </c>
      <c r="T26" s="12" t="s">
        <v>12</v>
      </c>
      <c r="U26" s="12" t="s">
        <v>12</v>
      </c>
      <c r="V26" s="12" t="s">
        <v>12</v>
      </c>
      <c r="W26" s="12" t="s">
        <v>12</v>
      </c>
      <c r="X26" s="12" t="s">
        <v>12</v>
      </c>
      <c r="Y26" s="12" t="s">
        <v>12</v>
      </c>
      <c r="Z26" s="12">
        <v>625.20000000000005</v>
      </c>
      <c r="AA26" s="12" t="s">
        <v>12</v>
      </c>
      <c r="AB26" s="12" t="s">
        <v>12</v>
      </c>
      <c r="AC26" s="12" t="s">
        <v>12</v>
      </c>
      <c r="AD26" s="12">
        <v>621.6</v>
      </c>
      <c r="AE26" s="12">
        <v>625.20000000000005</v>
      </c>
      <c r="AF26" s="12" t="s">
        <v>12</v>
      </c>
      <c r="AG26" s="12" t="s">
        <v>12</v>
      </c>
      <c r="AH26" s="12" t="s">
        <v>12</v>
      </c>
      <c r="AI26" s="12" t="s">
        <v>12</v>
      </c>
      <c r="AJ26" s="12" t="s">
        <v>12</v>
      </c>
      <c r="AK26" s="12" t="s">
        <v>12</v>
      </c>
      <c r="AL26" s="12" t="s">
        <v>12</v>
      </c>
      <c r="AM26" s="12" t="s">
        <v>12</v>
      </c>
      <c r="AN26" s="12" t="s">
        <v>12</v>
      </c>
      <c r="AO26" s="12" t="s">
        <v>12</v>
      </c>
      <c r="AP26" s="12" t="s">
        <v>12</v>
      </c>
      <c r="AQ26" s="12" t="s">
        <v>12</v>
      </c>
      <c r="AR26" s="12" t="s">
        <v>12</v>
      </c>
      <c r="AS26" s="12">
        <v>622.29999999999995</v>
      </c>
      <c r="AT26" s="12" t="s">
        <v>12</v>
      </c>
      <c r="AU26" s="12" t="s">
        <v>12</v>
      </c>
      <c r="AV26" s="12" t="s">
        <v>12</v>
      </c>
      <c r="AW26" s="12" t="s">
        <v>12</v>
      </c>
      <c r="AX26" s="12" t="s">
        <v>12</v>
      </c>
      <c r="AY26" s="12" t="s">
        <v>12</v>
      </c>
      <c r="AZ26" s="12" t="s">
        <v>12</v>
      </c>
      <c r="BA26" s="12" t="s">
        <v>12</v>
      </c>
      <c r="BB26" s="12" t="s">
        <v>12</v>
      </c>
      <c r="BC26" s="12" t="s">
        <v>12</v>
      </c>
      <c r="BD26" s="12" t="s">
        <v>12</v>
      </c>
      <c r="BE26" s="12" t="s">
        <v>12</v>
      </c>
      <c r="BF26" s="12" t="s">
        <v>12</v>
      </c>
      <c r="BG26" s="12" t="s">
        <v>12</v>
      </c>
      <c r="BH26" s="12" t="s">
        <v>12</v>
      </c>
      <c r="BI26" s="12" t="s">
        <v>12</v>
      </c>
      <c r="BJ26" s="12" t="s">
        <v>12</v>
      </c>
      <c r="BK26" s="12" t="s">
        <v>12</v>
      </c>
      <c r="BL26" s="12" t="s">
        <v>12</v>
      </c>
      <c r="BM26" s="12" t="s">
        <v>12</v>
      </c>
      <c r="BN26" s="12" t="s">
        <v>12</v>
      </c>
      <c r="BO26" s="12" t="s">
        <v>12</v>
      </c>
      <c r="BP26" s="12" t="s">
        <v>12</v>
      </c>
      <c r="BQ26" s="12" t="s">
        <v>12</v>
      </c>
      <c r="BR26" s="12" t="s">
        <v>12</v>
      </c>
      <c r="BS26" s="12" t="s">
        <v>12</v>
      </c>
      <c r="BT26" s="12" t="s">
        <v>12</v>
      </c>
    </row>
    <row r="27" spans="1:72" x14ac:dyDescent="0.35">
      <c r="A27" t="str">
        <f t="shared" si="0"/>
        <v>Peiser</v>
      </c>
      <c r="B27" t="str">
        <f t="shared" si="1"/>
        <v xml:space="preserve">Braden </v>
      </c>
      <c r="C27" s="12">
        <v>10</v>
      </c>
      <c r="D27" t="s">
        <v>69</v>
      </c>
      <c r="E27" s="12">
        <f t="shared" si="2"/>
        <v>10</v>
      </c>
      <c r="F27" s="12">
        <f t="shared" si="3"/>
        <v>5</v>
      </c>
      <c r="G27" s="71">
        <f t="shared" si="4"/>
        <v>632.9</v>
      </c>
      <c r="H27" s="71">
        <f t="shared" si="5"/>
        <v>632.20000000000005</v>
      </c>
      <c r="I27" s="71">
        <f t="shared" si="6"/>
        <v>632</v>
      </c>
      <c r="J27" s="71">
        <f t="shared" si="7"/>
        <v>629.9</v>
      </c>
      <c r="K27" s="71">
        <f t="shared" si="8"/>
        <v>629.79999999999995</v>
      </c>
      <c r="L27" s="72">
        <f t="shared" si="9"/>
        <v>631.36</v>
      </c>
      <c r="N27" s="12" t="s">
        <v>12</v>
      </c>
      <c r="O27" s="12" t="s">
        <v>12</v>
      </c>
      <c r="P27" s="12" t="s">
        <v>12</v>
      </c>
      <c r="Q27" s="12" t="s">
        <v>12</v>
      </c>
      <c r="R27" s="12" t="s">
        <v>12</v>
      </c>
      <c r="S27" s="12" t="s">
        <v>12</v>
      </c>
      <c r="T27" s="12" t="s">
        <v>12</v>
      </c>
      <c r="U27" s="12" t="s">
        <v>12</v>
      </c>
      <c r="V27" s="12">
        <v>629.79999999999995</v>
      </c>
      <c r="W27" s="12" t="s">
        <v>12</v>
      </c>
      <c r="X27" s="12" t="s">
        <v>12</v>
      </c>
      <c r="Y27" s="12" t="s">
        <v>12</v>
      </c>
      <c r="Z27" s="12" t="s">
        <v>12</v>
      </c>
      <c r="AA27" s="12" t="s">
        <v>12</v>
      </c>
      <c r="AB27" s="12" t="s">
        <v>12</v>
      </c>
      <c r="AC27" s="12" t="s">
        <v>12</v>
      </c>
      <c r="AD27" s="12">
        <v>626</v>
      </c>
      <c r="AE27" s="12">
        <v>629.9</v>
      </c>
      <c r="AF27" s="12" t="s">
        <v>12</v>
      </c>
      <c r="AG27" s="12" t="s">
        <v>12</v>
      </c>
      <c r="AH27" s="12" t="s">
        <v>12</v>
      </c>
      <c r="AI27" s="12" t="s">
        <v>12</v>
      </c>
      <c r="AJ27" s="12" t="s">
        <v>12</v>
      </c>
      <c r="AK27" s="12" t="s">
        <v>12</v>
      </c>
      <c r="AL27" s="12" t="s">
        <v>12</v>
      </c>
      <c r="AM27" s="12" t="s">
        <v>12</v>
      </c>
      <c r="AN27" s="12" t="s">
        <v>12</v>
      </c>
      <c r="AO27" s="12" t="s">
        <v>12</v>
      </c>
      <c r="AP27" s="12" t="s">
        <v>12</v>
      </c>
      <c r="AQ27" s="12" t="s">
        <v>12</v>
      </c>
      <c r="AR27" s="12" t="s">
        <v>12</v>
      </c>
      <c r="AS27" s="12">
        <v>628.9</v>
      </c>
      <c r="AT27" s="12" t="s">
        <v>12</v>
      </c>
      <c r="AU27" s="12" t="s">
        <v>12</v>
      </c>
      <c r="AV27" s="12">
        <v>625.29999999999995</v>
      </c>
      <c r="AW27" s="12">
        <v>632.9</v>
      </c>
      <c r="AX27" s="12" t="s">
        <v>12</v>
      </c>
      <c r="AY27" s="12" t="s">
        <v>12</v>
      </c>
      <c r="AZ27" s="12" t="s">
        <v>12</v>
      </c>
      <c r="BA27" s="12" t="s">
        <v>12</v>
      </c>
      <c r="BB27" s="12" t="s">
        <v>12</v>
      </c>
      <c r="BC27" s="12" t="s">
        <v>12</v>
      </c>
      <c r="BD27" s="12" t="s">
        <v>12</v>
      </c>
      <c r="BE27" s="12">
        <v>632.20000000000005</v>
      </c>
      <c r="BF27" s="12">
        <v>625.1</v>
      </c>
      <c r="BG27" s="12" t="s">
        <v>12</v>
      </c>
      <c r="BH27" s="12" t="s">
        <v>12</v>
      </c>
      <c r="BI27" s="12" t="s">
        <v>12</v>
      </c>
      <c r="BJ27" s="12">
        <v>632</v>
      </c>
      <c r="BK27" s="12" t="s">
        <v>12</v>
      </c>
      <c r="BL27" s="12">
        <v>629.6</v>
      </c>
      <c r="BM27" s="12" t="s">
        <v>12</v>
      </c>
      <c r="BN27" s="12" t="s">
        <v>12</v>
      </c>
      <c r="BO27" s="12" t="s">
        <v>12</v>
      </c>
      <c r="BP27" s="12" t="s">
        <v>12</v>
      </c>
      <c r="BQ27" s="12" t="s">
        <v>12</v>
      </c>
      <c r="BR27" s="12" t="s">
        <v>12</v>
      </c>
      <c r="BS27" s="12" t="s">
        <v>12</v>
      </c>
      <c r="BT27" s="12" t="s">
        <v>12</v>
      </c>
    </row>
    <row r="28" spans="1:72" x14ac:dyDescent="0.35">
      <c r="A28" t="str">
        <f t="shared" si="0"/>
        <v>Perkowski</v>
      </c>
      <c r="B28" t="str">
        <f t="shared" si="1"/>
        <v xml:space="preserve">Teagan </v>
      </c>
      <c r="C28" s="12">
        <v>24</v>
      </c>
      <c r="D28" t="s">
        <v>157</v>
      </c>
      <c r="E28" s="12">
        <f t="shared" si="2"/>
        <v>5</v>
      </c>
      <c r="F28" s="12">
        <f t="shared" si="3"/>
        <v>5</v>
      </c>
      <c r="G28" s="71">
        <f t="shared" si="4"/>
        <v>627.4</v>
      </c>
      <c r="H28" s="71">
        <f t="shared" si="5"/>
        <v>625.9</v>
      </c>
      <c r="I28" s="71">
        <f t="shared" si="6"/>
        <v>622.79999999999995</v>
      </c>
      <c r="J28" s="71">
        <f t="shared" si="7"/>
        <v>619.70000000000005</v>
      </c>
      <c r="K28" s="71">
        <f t="shared" si="8"/>
        <v>619.5</v>
      </c>
      <c r="L28" s="72">
        <f t="shared" si="9"/>
        <v>623.06000000000006</v>
      </c>
      <c r="N28" s="12" t="s">
        <v>12</v>
      </c>
      <c r="O28" s="12" t="s">
        <v>12</v>
      </c>
      <c r="P28" s="12" t="s">
        <v>12</v>
      </c>
      <c r="Q28" s="12" t="s">
        <v>12</v>
      </c>
      <c r="R28" s="12" t="s">
        <v>12</v>
      </c>
      <c r="S28" s="12" t="s">
        <v>12</v>
      </c>
      <c r="T28" s="12" t="s">
        <v>12</v>
      </c>
      <c r="U28" s="12" t="s">
        <v>12</v>
      </c>
      <c r="V28" s="12" t="s">
        <v>12</v>
      </c>
      <c r="W28" s="12" t="s">
        <v>12</v>
      </c>
      <c r="X28" s="12" t="s">
        <v>12</v>
      </c>
      <c r="Y28" s="12" t="s">
        <v>12</v>
      </c>
      <c r="Z28" s="12" t="s">
        <v>12</v>
      </c>
      <c r="AA28" s="12" t="s">
        <v>12</v>
      </c>
      <c r="AB28" s="12" t="s">
        <v>12</v>
      </c>
      <c r="AC28" s="12" t="s">
        <v>12</v>
      </c>
      <c r="AD28" s="12" t="s">
        <v>12</v>
      </c>
      <c r="AE28" s="12" t="s">
        <v>12</v>
      </c>
      <c r="AF28" s="12" t="s">
        <v>12</v>
      </c>
      <c r="AG28" s="12" t="s">
        <v>12</v>
      </c>
      <c r="AH28" s="12" t="s">
        <v>12</v>
      </c>
      <c r="AI28" s="12" t="s">
        <v>12</v>
      </c>
      <c r="AJ28" s="12" t="s">
        <v>12</v>
      </c>
      <c r="AK28" s="12" t="s">
        <v>12</v>
      </c>
      <c r="AL28" s="12" t="s">
        <v>12</v>
      </c>
      <c r="AM28" s="12" t="s">
        <v>12</v>
      </c>
      <c r="AN28" s="12" t="s">
        <v>12</v>
      </c>
      <c r="AO28" s="12" t="s">
        <v>12</v>
      </c>
      <c r="AP28" s="12" t="s">
        <v>12</v>
      </c>
      <c r="AQ28" s="12" t="s">
        <v>12</v>
      </c>
      <c r="AR28" s="12" t="s">
        <v>12</v>
      </c>
      <c r="AS28" s="12" t="s">
        <v>12</v>
      </c>
      <c r="AT28" s="12" t="s">
        <v>12</v>
      </c>
      <c r="AU28" s="12" t="s">
        <v>12</v>
      </c>
      <c r="AV28" s="12" t="s">
        <v>12</v>
      </c>
      <c r="AW28" s="12" t="s">
        <v>12</v>
      </c>
      <c r="AX28" s="12" t="s">
        <v>12</v>
      </c>
      <c r="AY28" s="12" t="s">
        <v>12</v>
      </c>
      <c r="AZ28" s="12" t="s">
        <v>12</v>
      </c>
      <c r="BA28" s="12" t="s">
        <v>12</v>
      </c>
      <c r="BB28" s="12" t="s">
        <v>12</v>
      </c>
      <c r="BC28" s="12" t="s">
        <v>12</v>
      </c>
      <c r="BD28" s="12" t="s">
        <v>12</v>
      </c>
      <c r="BE28" s="12" t="s">
        <v>12</v>
      </c>
      <c r="BF28" s="12">
        <v>625.9</v>
      </c>
      <c r="BG28" s="12" t="s">
        <v>12</v>
      </c>
      <c r="BH28" s="12" t="s">
        <v>12</v>
      </c>
      <c r="BI28" s="12" t="s">
        <v>12</v>
      </c>
      <c r="BJ28" s="12" t="s">
        <v>12</v>
      </c>
      <c r="BK28" s="12" t="s">
        <v>12</v>
      </c>
      <c r="BL28" s="12" t="s">
        <v>12</v>
      </c>
      <c r="BM28" s="12">
        <v>622.79999999999995</v>
      </c>
      <c r="BN28" s="12">
        <v>627.4</v>
      </c>
      <c r="BO28" s="12">
        <v>619.70000000000005</v>
      </c>
      <c r="BP28" s="12">
        <v>619.5</v>
      </c>
      <c r="BQ28" s="12" t="s">
        <v>12</v>
      </c>
      <c r="BR28" s="12" t="s">
        <v>12</v>
      </c>
      <c r="BS28" s="12" t="s">
        <v>12</v>
      </c>
      <c r="BT28" s="12" t="s">
        <v>12</v>
      </c>
    </row>
    <row r="29" spans="1:72" x14ac:dyDescent="0.35">
      <c r="A29" t="str">
        <f t="shared" si="0"/>
        <v>Roe</v>
      </c>
      <c r="B29" t="str">
        <f t="shared" si="1"/>
        <v xml:space="preserve">Ivan </v>
      </c>
      <c r="C29" s="12">
        <v>3</v>
      </c>
      <c r="D29" s="11" t="s">
        <v>62</v>
      </c>
      <c r="E29" s="12">
        <f t="shared" si="2"/>
        <v>7</v>
      </c>
      <c r="F29" s="12">
        <f t="shared" si="3"/>
        <v>5</v>
      </c>
      <c r="G29" s="71">
        <f t="shared" si="4"/>
        <v>631.20000000000005</v>
      </c>
      <c r="H29" s="71">
        <f t="shared" si="5"/>
        <v>630.4</v>
      </c>
      <c r="I29" s="71">
        <f t="shared" si="6"/>
        <v>629.20000000000005</v>
      </c>
      <c r="J29" s="71">
        <f t="shared" si="7"/>
        <v>628.70000000000005</v>
      </c>
      <c r="K29" s="71">
        <f t="shared" si="8"/>
        <v>627.79999999999995</v>
      </c>
      <c r="L29" s="72">
        <f t="shared" si="9"/>
        <v>629.46</v>
      </c>
      <c r="N29" s="12" t="s">
        <v>12</v>
      </c>
      <c r="O29" s="12" t="s">
        <v>12</v>
      </c>
      <c r="P29" s="12" t="s">
        <v>12</v>
      </c>
      <c r="Q29" s="12" t="s">
        <v>12</v>
      </c>
      <c r="R29" s="12" t="s">
        <v>12</v>
      </c>
      <c r="S29" s="12" t="s">
        <v>12</v>
      </c>
      <c r="T29" s="12" t="s">
        <v>12</v>
      </c>
      <c r="U29" s="12" t="s">
        <v>12</v>
      </c>
      <c r="V29" s="12" t="s">
        <v>12</v>
      </c>
      <c r="W29" s="12" t="s">
        <v>12</v>
      </c>
      <c r="X29" s="12" t="s">
        <v>12</v>
      </c>
      <c r="Y29" s="12" t="s">
        <v>12</v>
      </c>
      <c r="Z29" s="12" t="s">
        <v>12</v>
      </c>
      <c r="AA29" s="12" t="s">
        <v>12</v>
      </c>
      <c r="AB29" s="12" t="s">
        <v>12</v>
      </c>
      <c r="AC29" s="12" t="s">
        <v>12</v>
      </c>
      <c r="AD29" s="12">
        <v>631.20000000000005</v>
      </c>
      <c r="AE29" s="12">
        <v>629.20000000000005</v>
      </c>
      <c r="AF29" s="12" t="s">
        <v>12</v>
      </c>
      <c r="AG29" s="12" t="s">
        <v>12</v>
      </c>
      <c r="AH29" s="12" t="s">
        <v>12</v>
      </c>
      <c r="AI29" s="12" t="s">
        <v>12</v>
      </c>
      <c r="AJ29" s="12">
        <v>627.79999999999995</v>
      </c>
      <c r="AK29" s="12">
        <v>624.79999999999995</v>
      </c>
      <c r="AL29" s="12" t="s">
        <v>12</v>
      </c>
      <c r="AM29" s="12" t="s">
        <v>12</v>
      </c>
      <c r="AN29" s="12" t="s">
        <v>12</v>
      </c>
      <c r="AO29" s="12" t="s">
        <v>12</v>
      </c>
      <c r="AP29" s="12" t="s">
        <v>12</v>
      </c>
      <c r="AQ29" s="12" t="s">
        <v>12</v>
      </c>
      <c r="AR29" s="12" t="s">
        <v>12</v>
      </c>
      <c r="AS29" s="12" t="s">
        <v>12</v>
      </c>
      <c r="AT29" s="12" t="s">
        <v>12</v>
      </c>
      <c r="AU29" s="12" t="s">
        <v>12</v>
      </c>
      <c r="AV29" s="12" t="s">
        <v>12</v>
      </c>
      <c r="AW29" s="12" t="s">
        <v>12</v>
      </c>
      <c r="AX29" s="12" t="s">
        <v>12</v>
      </c>
      <c r="AY29" s="12" t="s">
        <v>12</v>
      </c>
      <c r="AZ29" s="12" t="s">
        <v>12</v>
      </c>
      <c r="BA29" s="12" t="s">
        <v>12</v>
      </c>
      <c r="BB29" s="12" t="s">
        <v>12</v>
      </c>
      <c r="BC29" s="12" t="s">
        <v>12</v>
      </c>
      <c r="BD29" s="12" t="s">
        <v>12</v>
      </c>
      <c r="BE29" s="12" t="s">
        <v>12</v>
      </c>
      <c r="BF29" s="12" t="s">
        <v>12</v>
      </c>
      <c r="BG29" s="12" t="s">
        <v>12</v>
      </c>
      <c r="BH29" s="12" t="s">
        <v>12</v>
      </c>
      <c r="BI29" s="12" t="s">
        <v>12</v>
      </c>
      <c r="BJ29" s="12" t="s">
        <v>12</v>
      </c>
      <c r="BK29" s="12" t="s">
        <v>12</v>
      </c>
      <c r="BL29" s="12">
        <v>630.4</v>
      </c>
      <c r="BM29" s="12" t="s">
        <v>12</v>
      </c>
      <c r="BN29" s="12" t="s">
        <v>12</v>
      </c>
      <c r="BO29" s="12">
        <v>628.70000000000005</v>
      </c>
      <c r="BP29" s="12">
        <v>627.1</v>
      </c>
      <c r="BQ29" s="12" t="s">
        <v>12</v>
      </c>
      <c r="BR29" s="12" t="s">
        <v>12</v>
      </c>
      <c r="BS29" s="12" t="s">
        <v>12</v>
      </c>
      <c r="BT29" s="12" t="s">
        <v>12</v>
      </c>
    </row>
    <row r="30" spans="1:72" x14ac:dyDescent="0.35">
      <c r="A30" t="str">
        <f t="shared" si="0"/>
        <v>Sanchez</v>
      </c>
      <c r="B30" t="str">
        <f t="shared" si="1"/>
        <v xml:space="preserve">Matt </v>
      </c>
      <c r="C30" s="12">
        <v>8</v>
      </c>
      <c r="D30" t="s">
        <v>67</v>
      </c>
      <c r="E30" s="12">
        <f t="shared" si="2"/>
        <v>8</v>
      </c>
      <c r="F30" s="12">
        <f t="shared" si="3"/>
        <v>5</v>
      </c>
      <c r="G30" s="71">
        <f t="shared" si="4"/>
        <v>626.5</v>
      </c>
      <c r="H30" s="71">
        <f t="shared" si="5"/>
        <v>621.79999999999995</v>
      </c>
      <c r="I30" s="71">
        <f t="shared" si="6"/>
        <v>620.9</v>
      </c>
      <c r="J30" s="71">
        <f t="shared" si="7"/>
        <v>619.79999999999995</v>
      </c>
      <c r="K30" s="71">
        <f t="shared" si="8"/>
        <v>616</v>
      </c>
      <c r="L30" s="72">
        <f t="shared" si="9"/>
        <v>621</v>
      </c>
      <c r="N30" s="12" t="s">
        <v>12</v>
      </c>
      <c r="O30" s="12" t="s">
        <v>12</v>
      </c>
      <c r="P30" s="12" t="s">
        <v>12</v>
      </c>
      <c r="Q30" s="12" t="s">
        <v>12</v>
      </c>
      <c r="R30" s="12" t="s">
        <v>12</v>
      </c>
      <c r="S30" s="12" t="s">
        <v>12</v>
      </c>
      <c r="T30" s="12" t="s">
        <v>12</v>
      </c>
      <c r="U30" s="12" t="s">
        <v>12</v>
      </c>
      <c r="V30" s="12" t="s">
        <v>12</v>
      </c>
      <c r="W30" s="12" t="s">
        <v>12</v>
      </c>
      <c r="X30" s="12" t="s">
        <v>12</v>
      </c>
      <c r="Y30" s="12" t="s">
        <v>12</v>
      </c>
      <c r="Z30" s="12" t="s">
        <v>12</v>
      </c>
      <c r="AA30" s="12" t="s">
        <v>12</v>
      </c>
      <c r="AB30" s="12">
        <v>626.5</v>
      </c>
      <c r="AC30" s="12">
        <v>614.70000000000005</v>
      </c>
      <c r="AD30" s="12">
        <v>621.79999999999995</v>
      </c>
      <c r="AE30" s="12">
        <v>620.9</v>
      </c>
      <c r="AF30" s="12" t="s">
        <v>12</v>
      </c>
      <c r="AG30" s="12" t="s">
        <v>12</v>
      </c>
      <c r="AH30" s="12" t="s">
        <v>12</v>
      </c>
      <c r="AI30" s="12" t="s">
        <v>12</v>
      </c>
      <c r="AJ30" s="12" t="s">
        <v>12</v>
      </c>
      <c r="AK30" s="12" t="s">
        <v>12</v>
      </c>
      <c r="AL30" s="12" t="s">
        <v>12</v>
      </c>
      <c r="AM30" s="12" t="s">
        <v>12</v>
      </c>
      <c r="AN30" s="12" t="s">
        <v>12</v>
      </c>
      <c r="AO30" s="12" t="s">
        <v>12</v>
      </c>
      <c r="AP30" s="12" t="s">
        <v>12</v>
      </c>
      <c r="AQ30" s="12" t="s">
        <v>12</v>
      </c>
      <c r="AR30" s="12" t="s">
        <v>12</v>
      </c>
      <c r="AS30" s="12" t="s">
        <v>12</v>
      </c>
      <c r="AT30" s="12" t="s">
        <v>12</v>
      </c>
      <c r="AU30" s="12" t="s">
        <v>12</v>
      </c>
      <c r="AV30" s="12">
        <v>616</v>
      </c>
      <c r="AW30" s="12">
        <v>619.79999999999995</v>
      </c>
      <c r="AX30" s="12" t="s">
        <v>12</v>
      </c>
      <c r="AY30" s="12" t="s">
        <v>12</v>
      </c>
      <c r="AZ30" s="12" t="s">
        <v>12</v>
      </c>
      <c r="BA30" s="12" t="s">
        <v>12</v>
      </c>
      <c r="BB30" s="12" t="s">
        <v>12</v>
      </c>
      <c r="BC30" s="12" t="s">
        <v>12</v>
      </c>
      <c r="BD30" s="12" t="s">
        <v>12</v>
      </c>
      <c r="BE30" s="12" t="s">
        <v>12</v>
      </c>
      <c r="BF30" s="12" t="s">
        <v>12</v>
      </c>
      <c r="BG30" s="12" t="s">
        <v>12</v>
      </c>
      <c r="BH30" s="12" t="s">
        <v>12</v>
      </c>
      <c r="BI30" s="12" t="s">
        <v>12</v>
      </c>
      <c r="BJ30" s="12" t="s">
        <v>12</v>
      </c>
      <c r="BK30" s="12" t="s">
        <v>12</v>
      </c>
      <c r="BL30" s="12" t="s">
        <v>12</v>
      </c>
      <c r="BM30" s="12">
        <v>606.4</v>
      </c>
      <c r="BN30" s="12">
        <v>614.4</v>
      </c>
      <c r="BO30" s="12" t="s">
        <v>12</v>
      </c>
      <c r="BP30" s="12" t="s">
        <v>12</v>
      </c>
      <c r="BQ30" s="12" t="s">
        <v>12</v>
      </c>
      <c r="BR30" s="12" t="s">
        <v>12</v>
      </c>
      <c r="BS30" s="12" t="s">
        <v>12</v>
      </c>
      <c r="BT30" s="12" t="s">
        <v>12</v>
      </c>
    </row>
    <row r="31" spans="1:72" x14ac:dyDescent="0.35">
      <c r="A31" t="str">
        <f t="shared" si="0"/>
        <v>Schanebrook</v>
      </c>
      <c r="B31" t="str">
        <f t="shared" si="1"/>
        <v xml:space="preserve">Dan </v>
      </c>
      <c r="C31" s="12">
        <v>21</v>
      </c>
      <c r="D31" t="s">
        <v>78</v>
      </c>
      <c r="E31" s="12">
        <f t="shared" si="2"/>
        <v>6</v>
      </c>
      <c r="F31" s="12">
        <f t="shared" si="3"/>
        <v>5</v>
      </c>
      <c r="G31" s="71">
        <f t="shared" si="4"/>
        <v>627.4</v>
      </c>
      <c r="H31" s="71">
        <f t="shared" si="5"/>
        <v>622.4</v>
      </c>
      <c r="I31" s="71">
        <f t="shared" si="6"/>
        <v>621.5</v>
      </c>
      <c r="J31" s="71">
        <f t="shared" si="7"/>
        <v>620.79999999999995</v>
      </c>
      <c r="K31" s="71">
        <f t="shared" si="8"/>
        <v>620</v>
      </c>
      <c r="L31" s="72">
        <f t="shared" si="9"/>
        <v>622.41999999999996</v>
      </c>
      <c r="N31" s="12" t="s">
        <v>12</v>
      </c>
      <c r="O31" s="12" t="s">
        <v>12</v>
      </c>
      <c r="P31" s="12" t="s">
        <v>12</v>
      </c>
      <c r="Q31" s="12" t="s">
        <v>12</v>
      </c>
      <c r="R31" s="12" t="s">
        <v>12</v>
      </c>
      <c r="S31" s="12" t="s">
        <v>12</v>
      </c>
      <c r="T31" s="12" t="s">
        <v>12</v>
      </c>
      <c r="U31" s="12">
        <v>627.4</v>
      </c>
      <c r="V31" s="12" t="s">
        <v>12</v>
      </c>
      <c r="W31" s="12" t="s">
        <v>12</v>
      </c>
      <c r="X31" s="12" t="s">
        <v>12</v>
      </c>
      <c r="Y31" s="12" t="s">
        <v>12</v>
      </c>
      <c r="Z31" s="12" t="s">
        <v>12</v>
      </c>
      <c r="AA31" s="12" t="s">
        <v>12</v>
      </c>
      <c r="AB31" s="12">
        <v>620</v>
      </c>
      <c r="AC31" s="12" t="s">
        <v>12</v>
      </c>
      <c r="AD31" s="12">
        <v>622.4</v>
      </c>
      <c r="AE31" s="12">
        <v>621.5</v>
      </c>
      <c r="AF31" s="12" t="s">
        <v>12</v>
      </c>
      <c r="AG31" s="12" t="s">
        <v>12</v>
      </c>
      <c r="AH31" s="12" t="s">
        <v>12</v>
      </c>
      <c r="AI31" s="12" t="s">
        <v>12</v>
      </c>
      <c r="AJ31" s="12">
        <v>620.79999999999995</v>
      </c>
      <c r="AK31" s="12">
        <v>616.6</v>
      </c>
      <c r="AL31" s="12" t="s">
        <v>12</v>
      </c>
      <c r="AM31" s="12" t="s">
        <v>12</v>
      </c>
      <c r="AN31" s="12" t="s">
        <v>12</v>
      </c>
      <c r="AO31" s="12" t="s">
        <v>12</v>
      </c>
      <c r="AP31" s="12" t="s">
        <v>12</v>
      </c>
      <c r="AQ31" s="12" t="s">
        <v>12</v>
      </c>
      <c r="AR31" s="12" t="s">
        <v>12</v>
      </c>
      <c r="AS31" s="12" t="s">
        <v>12</v>
      </c>
      <c r="AT31" s="12" t="s">
        <v>12</v>
      </c>
      <c r="AU31" s="12" t="s">
        <v>12</v>
      </c>
      <c r="AV31" s="12" t="s">
        <v>12</v>
      </c>
      <c r="AW31" s="12" t="s">
        <v>12</v>
      </c>
      <c r="AX31" s="12" t="s">
        <v>12</v>
      </c>
      <c r="AY31" s="12" t="s">
        <v>12</v>
      </c>
      <c r="AZ31" s="12" t="s">
        <v>12</v>
      </c>
      <c r="BA31" s="12" t="s">
        <v>12</v>
      </c>
      <c r="BB31" s="12" t="s">
        <v>12</v>
      </c>
      <c r="BC31" s="12" t="s">
        <v>12</v>
      </c>
      <c r="BD31" s="12" t="s">
        <v>12</v>
      </c>
      <c r="BE31" s="12" t="s">
        <v>12</v>
      </c>
      <c r="BF31" s="12" t="s">
        <v>12</v>
      </c>
      <c r="BG31" s="12" t="s">
        <v>12</v>
      </c>
      <c r="BH31" s="12" t="s">
        <v>12</v>
      </c>
      <c r="BI31" s="12" t="s">
        <v>12</v>
      </c>
      <c r="BJ31" s="12" t="s">
        <v>12</v>
      </c>
      <c r="BK31" s="12" t="s">
        <v>12</v>
      </c>
      <c r="BL31" s="12" t="s">
        <v>12</v>
      </c>
      <c r="BM31" s="12" t="s">
        <v>12</v>
      </c>
      <c r="BN31" s="12" t="s">
        <v>12</v>
      </c>
      <c r="BO31" s="12" t="s">
        <v>12</v>
      </c>
      <c r="BP31" s="12" t="s">
        <v>12</v>
      </c>
      <c r="BQ31" s="12" t="s">
        <v>12</v>
      </c>
      <c r="BR31" s="12" t="s">
        <v>12</v>
      </c>
      <c r="BS31" s="12" t="s">
        <v>12</v>
      </c>
      <c r="BT31" s="12" t="s">
        <v>12</v>
      </c>
    </row>
    <row r="32" spans="1:72" x14ac:dyDescent="0.35">
      <c r="A32" t="str">
        <f t="shared" si="0"/>
        <v>Sherry</v>
      </c>
      <c r="B32" t="str">
        <f t="shared" si="1"/>
        <v xml:space="preserve">Tim </v>
      </c>
      <c r="C32" s="12">
        <v>2</v>
      </c>
      <c r="D32" s="11" t="s">
        <v>61</v>
      </c>
      <c r="E32" s="12">
        <f t="shared" si="2"/>
        <v>18</v>
      </c>
      <c r="F32" s="12">
        <f t="shared" si="3"/>
        <v>5</v>
      </c>
      <c r="G32" s="71">
        <f t="shared" si="4"/>
        <v>630.9</v>
      </c>
      <c r="H32" s="71">
        <f t="shared" si="5"/>
        <v>630.5</v>
      </c>
      <c r="I32" s="71">
        <f t="shared" si="6"/>
        <v>629</v>
      </c>
      <c r="J32" s="71">
        <f t="shared" si="7"/>
        <v>629</v>
      </c>
      <c r="K32" s="71">
        <f t="shared" si="8"/>
        <v>627.20000000000005</v>
      </c>
      <c r="L32" s="72">
        <f t="shared" si="9"/>
        <v>629.32000000000005</v>
      </c>
      <c r="N32" s="12" t="s">
        <v>12</v>
      </c>
      <c r="O32" s="12" t="s">
        <v>12</v>
      </c>
      <c r="P32" s="12" t="s">
        <v>12</v>
      </c>
      <c r="Q32" s="12" t="s">
        <v>12</v>
      </c>
      <c r="R32" s="12" t="s">
        <v>12</v>
      </c>
      <c r="S32" s="12" t="s">
        <v>12</v>
      </c>
      <c r="T32" s="12" t="s">
        <v>12</v>
      </c>
      <c r="U32" s="12" t="s">
        <v>12</v>
      </c>
      <c r="V32" s="12" t="s">
        <v>12</v>
      </c>
      <c r="W32" s="12" t="s">
        <v>12</v>
      </c>
      <c r="X32" s="12" t="s">
        <v>12</v>
      </c>
      <c r="Y32" s="12">
        <v>622.6</v>
      </c>
      <c r="Z32" s="12">
        <v>624.4</v>
      </c>
      <c r="AA32" s="12" t="s">
        <v>12</v>
      </c>
      <c r="AB32" s="12">
        <v>629</v>
      </c>
      <c r="AC32" s="12">
        <v>622.1</v>
      </c>
      <c r="AD32" s="12">
        <v>622.29999999999995</v>
      </c>
      <c r="AE32" s="12">
        <v>626.5</v>
      </c>
      <c r="AF32" s="12" t="s">
        <v>12</v>
      </c>
      <c r="AG32" s="12" t="s">
        <v>12</v>
      </c>
      <c r="AH32" s="12" t="s">
        <v>12</v>
      </c>
      <c r="AI32" s="12" t="s">
        <v>12</v>
      </c>
      <c r="AJ32" s="12" t="s">
        <v>12</v>
      </c>
      <c r="AK32" s="12" t="s">
        <v>12</v>
      </c>
      <c r="AL32" s="12">
        <v>627.1</v>
      </c>
      <c r="AM32" s="12">
        <v>624.29999999999995</v>
      </c>
      <c r="AN32" s="12">
        <v>621.70000000000005</v>
      </c>
      <c r="AO32" s="12">
        <v>624.5</v>
      </c>
      <c r="AP32" s="12" t="s">
        <v>12</v>
      </c>
      <c r="AQ32" s="12" t="s">
        <v>12</v>
      </c>
      <c r="AR32" s="12" t="s">
        <v>12</v>
      </c>
      <c r="AS32" s="12" t="s">
        <v>12</v>
      </c>
      <c r="AT32" s="12" t="s">
        <v>12</v>
      </c>
      <c r="AU32" s="12" t="s">
        <v>12</v>
      </c>
      <c r="AV32" s="12">
        <v>623.5</v>
      </c>
      <c r="AW32" s="12">
        <v>627.20000000000005</v>
      </c>
      <c r="AX32" s="12" t="s">
        <v>12</v>
      </c>
      <c r="AY32" s="12" t="s">
        <v>12</v>
      </c>
      <c r="AZ32" s="12" t="s">
        <v>12</v>
      </c>
      <c r="BA32" s="12" t="s">
        <v>12</v>
      </c>
      <c r="BB32" s="12" t="s">
        <v>12</v>
      </c>
      <c r="BC32" s="12" t="s">
        <v>12</v>
      </c>
      <c r="BD32" s="12">
        <v>630.9</v>
      </c>
      <c r="BE32" s="12" t="s">
        <v>12</v>
      </c>
      <c r="BF32" s="12" t="s">
        <v>12</v>
      </c>
      <c r="BG32" s="12" t="s">
        <v>12</v>
      </c>
      <c r="BH32" s="12" t="s">
        <v>12</v>
      </c>
      <c r="BI32" s="12" t="s">
        <v>12</v>
      </c>
      <c r="BJ32" s="12" t="s">
        <v>12</v>
      </c>
      <c r="BK32" s="12">
        <v>630.5</v>
      </c>
      <c r="BL32" s="12" t="s">
        <v>12</v>
      </c>
      <c r="BM32" s="12">
        <v>626.5</v>
      </c>
      <c r="BN32" s="12">
        <v>627.1</v>
      </c>
      <c r="BO32" s="12">
        <v>629</v>
      </c>
      <c r="BP32" s="12">
        <v>625</v>
      </c>
      <c r="BQ32" s="12" t="s">
        <v>12</v>
      </c>
      <c r="BR32" s="12" t="s">
        <v>12</v>
      </c>
      <c r="BS32" s="12" t="s">
        <v>12</v>
      </c>
      <c r="BT32" s="12" t="s">
        <v>12</v>
      </c>
    </row>
    <row r="33" spans="1:72" x14ac:dyDescent="0.35">
      <c r="A33" t="str">
        <f t="shared" si="0"/>
        <v>Wee</v>
      </c>
      <c r="B33" t="str">
        <f t="shared" si="1"/>
        <v xml:space="preserve">Tyler </v>
      </c>
      <c r="C33" s="12">
        <v>15</v>
      </c>
      <c r="D33" t="s">
        <v>73</v>
      </c>
      <c r="E33" s="12">
        <f t="shared" si="2"/>
        <v>19</v>
      </c>
      <c r="F33" s="12">
        <f t="shared" si="3"/>
        <v>5</v>
      </c>
      <c r="G33" s="71">
        <f t="shared" si="4"/>
        <v>627.79999999999995</v>
      </c>
      <c r="H33" s="71">
        <f t="shared" si="5"/>
        <v>626</v>
      </c>
      <c r="I33" s="71">
        <f t="shared" si="6"/>
        <v>625.1</v>
      </c>
      <c r="J33" s="71">
        <f t="shared" si="7"/>
        <v>624.9</v>
      </c>
      <c r="K33" s="71">
        <f t="shared" si="8"/>
        <v>624.79999999999995</v>
      </c>
      <c r="L33" s="72">
        <f t="shared" si="9"/>
        <v>625.72</v>
      </c>
      <c r="N33" s="12" t="s">
        <v>12</v>
      </c>
      <c r="O33" s="12">
        <v>624.79999999999995</v>
      </c>
      <c r="P33" s="12" t="s">
        <v>12</v>
      </c>
      <c r="Q33" s="12" t="s">
        <v>12</v>
      </c>
      <c r="R33" s="12" t="s">
        <v>12</v>
      </c>
      <c r="S33" s="12" t="s">
        <v>12</v>
      </c>
      <c r="T33" s="12">
        <v>621.9</v>
      </c>
      <c r="U33" s="12" t="s">
        <v>12</v>
      </c>
      <c r="V33" s="12">
        <v>621.9</v>
      </c>
      <c r="W33" s="12" t="s">
        <v>12</v>
      </c>
      <c r="X33" s="12" t="s">
        <v>12</v>
      </c>
      <c r="Y33" s="12">
        <v>621.1</v>
      </c>
      <c r="Z33" s="12">
        <v>618.70000000000005</v>
      </c>
      <c r="AA33" s="12" t="s">
        <v>12</v>
      </c>
      <c r="AB33" s="12" t="s">
        <v>12</v>
      </c>
      <c r="AC33" s="12" t="s">
        <v>12</v>
      </c>
      <c r="AD33" s="12">
        <v>624.1</v>
      </c>
      <c r="AE33" s="12">
        <v>623.20000000000005</v>
      </c>
      <c r="AF33" s="12" t="s">
        <v>12</v>
      </c>
      <c r="AG33" s="12" t="s">
        <v>12</v>
      </c>
      <c r="AH33" s="12">
        <v>622.20000000000005</v>
      </c>
      <c r="AI33" s="12">
        <v>619.5</v>
      </c>
      <c r="AJ33" s="12" t="s">
        <v>12</v>
      </c>
      <c r="AK33" s="12" t="s">
        <v>12</v>
      </c>
      <c r="AL33" s="12">
        <v>626</v>
      </c>
      <c r="AM33" s="12">
        <v>620.70000000000005</v>
      </c>
      <c r="AN33" s="12" t="s">
        <v>12</v>
      </c>
      <c r="AO33" s="12" t="s">
        <v>12</v>
      </c>
      <c r="AP33" s="12">
        <v>627.79999999999995</v>
      </c>
      <c r="AQ33" s="12">
        <v>624.9</v>
      </c>
      <c r="AR33" s="12">
        <v>616.9</v>
      </c>
      <c r="AS33" s="12" t="s">
        <v>12</v>
      </c>
      <c r="AT33" s="12" t="s">
        <v>12</v>
      </c>
      <c r="AU33" s="12" t="s">
        <v>12</v>
      </c>
      <c r="AV33" s="12" t="s">
        <v>12</v>
      </c>
      <c r="AW33" s="12" t="s">
        <v>12</v>
      </c>
      <c r="AX33" s="12" t="s">
        <v>12</v>
      </c>
      <c r="AY33" s="12" t="s">
        <v>12</v>
      </c>
      <c r="AZ33" s="12" t="s">
        <v>12</v>
      </c>
      <c r="BA33" s="12" t="s">
        <v>12</v>
      </c>
      <c r="BB33" s="12" t="s">
        <v>12</v>
      </c>
      <c r="BC33" s="12" t="s">
        <v>12</v>
      </c>
      <c r="BD33" s="12" t="s">
        <v>12</v>
      </c>
      <c r="BE33" s="12">
        <v>624.79999999999995</v>
      </c>
      <c r="BF33" s="12">
        <v>625.1</v>
      </c>
      <c r="BG33" s="12" t="s">
        <v>12</v>
      </c>
      <c r="BH33" s="12" t="s">
        <v>12</v>
      </c>
      <c r="BI33" s="12" t="s">
        <v>12</v>
      </c>
      <c r="BJ33" s="12">
        <v>616</v>
      </c>
      <c r="BK33" s="12" t="s">
        <v>12</v>
      </c>
      <c r="BL33" s="12" t="s">
        <v>12</v>
      </c>
      <c r="BM33" s="12">
        <v>624.29999999999995</v>
      </c>
      <c r="BN33" s="12">
        <v>624.6</v>
      </c>
      <c r="BO33" s="12" t="s">
        <v>12</v>
      </c>
      <c r="BP33" s="12" t="s">
        <v>12</v>
      </c>
      <c r="BQ33" s="12" t="s">
        <v>12</v>
      </c>
      <c r="BR33" s="12" t="s">
        <v>12</v>
      </c>
      <c r="BS33" s="12" t="s">
        <v>12</v>
      </c>
      <c r="BT33" s="12" t="s">
        <v>12</v>
      </c>
    </row>
    <row r="34" spans="1:72" x14ac:dyDescent="0.35">
      <c r="A34" t="str">
        <f t="shared" si="0"/>
        <v>Wisman</v>
      </c>
      <c r="B34" t="str">
        <f t="shared" si="1"/>
        <v xml:space="preserve">Jacob </v>
      </c>
      <c r="C34" s="12">
        <v>18</v>
      </c>
      <c r="D34" t="s">
        <v>76</v>
      </c>
      <c r="E34" s="12">
        <f t="shared" si="2"/>
        <v>15</v>
      </c>
      <c r="F34" s="12">
        <f t="shared" si="3"/>
        <v>5</v>
      </c>
      <c r="G34" s="71">
        <f t="shared" si="4"/>
        <v>626.79999999999995</v>
      </c>
      <c r="H34" s="71">
        <f t="shared" si="5"/>
        <v>626.5</v>
      </c>
      <c r="I34" s="71">
        <f t="shared" si="6"/>
        <v>625.9</v>
      </c>
      <c r="J34" s="71">
        <f t="shared" si="7"/>
        <v>625.6</v>
      </c>
      <c r="K34" s="71">
        <f t="shared" si="8"/>
        <v>624.79999999999995</v>
      </c>
      <c r="L34" s="72">
        <f t="shared" si="9"/>
        <v>625.91999999999985</v>
      </c>
      <c r="N34" s="12" t="s">
        <v>12</v>
      </c>
      <c r="O34" s="12">
        <v>625.6</v>
      </c>
      <c r="P34" s="12" t="s">
        <v>12</v>
      </c>
      <c r="Q34" s="12" t="s">
        <v>12</v>
      </c>
      <c r="R34" s="12" t="s">
        <v>12</v>
      </c>
      <c r="S34" s="12">
        <v>622.29999999999995</v>
      </c>
      <c r="T34" s="12" t="s">
        <v>12</v>
      </c>
      <c r="U34" s="12" t="s">
        <v>12</v>
      </c>
      <c r="V34" s="12">
        <v>625.9</v>
      </c>
      <c r="W34" s="12" t="s">
        <v>12</v>
      </c>
      <c r="X34" s="12" t="s">
        <v>12</v>
      </c>
      <c r="Y34" s="12" t="s">
        <v>12</v>
      </c>
      <c r="Z34" s="12" t="s">
        <v>12</v>
      </c>
      <c r="AA34" s="12" t="s">
        <v>12</v>
      </c>
      <c r="AB34" s="12">
        <v>624</v>
      </c>
      <c r="AC34" s="12">
        <v>626.79999999999995</v>
      </c>
      <c r="AD34" s="12">
        <v>624.79999999999995</v>
      </c>
      <c r="AE34" s="12">
        <v>624.6</v>
      </c>
      <c r="AF34" s="12" t="s">
        <v>12</v>
      </c>
      <c r="AG34" s="12" t="s">
        <v>12</v>
      </c>
      <c r="AH34" s="12" t="s">
        <v>12</v>
      </c>
      <c r="AI34" s="12" t="s">
        <v>12</v>
      </c>
      <c r="AJ34" s="12" t="s">
        <v>12</v>
      </c>
      <c r="AK34" s="12" t="s">
        <v>12</v>
      </c>
      <c r="AL34" s="12" t="s">
        <v>12</v>
      </c>
      <c r="AM34" s="12" t="s">
        <v>12</v>
      </c>
      <c r="AN34" s="12" t="s">
        <v>12</v>
      </c>
      <c r="AO34" s="12" t="s">
        <v>12</v>
      </c>
      <c r="AP34" s="12" t="s">
        <v>12</v>
      </c>
      <c r="AQ34" s="12" t="s">
        <v>12</v>
      </c>
      <c r="AR34" s="12" t="s">
        <v>12</v>
      </c>
      <c r="AS34" s="12" t="s">
        <v>12</v>
      </c>
      <c r="AT34" s="12" t="s">
        <v>12</v>
      </c>
      <c r="AU34" s="12" t="s">
        <v>12</v>
      </c>
      <c r="AV34" s="12">
        <v>626.5</v>
      </c>
      <c r="AW34" s="12" t="s">
        <v>12</v>
      </c>
      <c r="AX34" s="12" t="s">
        <v>12</v>
      </c>
      <c r="AY34" s="12" t="s">
        <v>12</v>
      </c>
      <c r="AZ34" s="12" t="s">
        <v>12</v>
      </c>
      <c r="BA34" s="12" t="s">
        <v>12</v>
      </c>
      <c r="BB34" s="12" t="s">
        <v>12</v>
      </c>
      <c r="BC34" s="12">
        <v>622.4</v>
      </c>
      <c r="BD34" s="12" t="s">
        <v>12</v>
      </c>
      <c r="BE34" s="12">
        <v>623.5</v>
      </c>
      <c r="BF34" s="12">
        <v>623.29999999999995</v>
      </c>
      <c r="BG34" s="12" t="s">
        <v>12</v>
      </c>
      <c r="BH34" s="12" t="s">
        <v>12</v>
      </c>
      <c r="BI34" s="12" t="s">
        <v>12</v>
      </c>
      <c r="BJ34" s="12">
        <v>618.29999999999995</v>
      </c>
      <c r="BK34" s="12" t="s">
        <v>12</v>
      </c>
      <c r="BL34" s="12" t="s">
        <v>12</v>
      </c>
      <c r="BM34" s="12" t="s">
        <v>12</v>
      </c>
      <c r="BN34" s="12" t="s">
        <v>12</v>
      </c>
      <c r="BO34" s="12">
        <v>617.29999999999995</v>
      </c>
      <c r="BP34" s="12">
        <v>616.20000000000005</v>
      </c>
      <c r="BQ34" s="12">
        <v>620.6</v>
      </c>
      <c r="BR34" s="12" t="s">
        <v>12</v>
      </c>
      <c r="BS34" s="12" t="s">
        <v>12</v>
      </c>
      <c r="BT34" s="12" t="s">
        <v>12</v>
      </c>
    </row>
    <row r="35" spans="1:72" x14ac:dyDescent="0.35">
      <c r="C35" s="12">
        <v>24</v>
      </c>
      <c r="E35" s="12" t="str">
        <f t="shared" si="2"/>
        <v/>
      </c>
      <c r="F35" s="12" t="str">
        <f t="shared" ref="F35:F38" si="10">_xlfn.IFS(E35="","",E35=1,1,E35=2,2,E35=3,3,E35=4,4,E35=5,5,E35&gt;5,5)</f>
        <v/>
      </c>
      <c r="G35" s="71" t="str">
        <f t="shared" si="4"/>
        <v/>
      </c>
      <c r="H35" s="71" t="str">
        <f t="shared" si="5"/>
        <v/>
      </c>
      <c r="I35" s="71" t="str">
        <f t="shared" si="6"/>
        <v/>
      </c>
      <c r="J35" s="71" t="str">
        <f t="shared" si="7"/>
        <v/>
      </c>
      <c r="K35" s="71" t="str">
        <f t="shared" si="8"/>
        <v/>
      </c>
      <c r="L35" s="72" t="str">
        <f t="shared" ref="L35:L38" si="11">IFERROR(AVERAGEIF(G35:K35,"&gt;0"),"")</f>
        <v/>
      </c>
      <c r="N35" s="12" t="s">
        <v>12</v>
      </c>
      <c r="O35" s="12" t="s">
        <v>12</v>
      </c>
      <c r="P35" s="12" t="s">
        <v>12</v>
      </c>
      <c r="Q35" s="12" t="s">
        <v>12</v>
      </c>
      <c r="R35" s="12" t="s">
        <v>12</v>
      </c>
      <c r="S35" s="12" t="s">
        <v>12</v>
      </c>
      <c r="T35" s="12" t="s">
        <v>12</v>
      </c>
      <c r="U35" s="12" t="s">
        <v>12</v>
      </c>
      <c r="V35" s="12" t="s">
        <v>12</v>
      </c>
      <c r="W35" s="12" t="s">
        <v>12</v>
      </c>
      <c r="X35" s="12" t="s">
        <v>12</v>
      </c>
      <c r="Y35" s="12" t="s">
        <v>12</v>
      </c>
      <c r="Z35" s="12" t="s">
        <v>12</v>
      </c>
      <c r="AA35" s="12" t="s">
        <v>12</v>
      </c>
      <c r="AB35" s="12" t="s">
        <v>12</v>
      </c>
      <c r="AC35" s="12" t="s">
        <v>12</v>
      </c>
      <c r="AD35" s="12" t="s">
        <v>12</v>
      </c>
      <c r="AE35" s="12" t="s">
        <v>12</v>
      </c>
      <c r="AF35" s="12" t="s">
        <v>12</v>
      </c>
      <c r="AG35" s="12" t="s">
        <v>12</v>
      </c>
      <c r="AH35" s="12" t="s">
        <v>12</v>
      </c>
      <c r="AI35" s="12" t="s">
        <v>12</v>
      </c>
      <c r="AJ35" s="12" t="s">
        <v>12</v>
      </c>
      <c r="AK35" s="12" t="s">
        <v>12</v>
      </c>
      <c r="AL35" s="12" t="s">
        <v>12</v>
      </c>
      <c r="AM35" s="12" t="s">
        <v>12</v>
      </c>
      <c r="AN35" s="12" t="s">
        <v>12</v>
      </c>
      <c r="AO35" s="12" t="s">
        <v>12</v>
      </c>
      <c r="AP35" s="12" t="s">
        <v>12</v>
      </c>
      <c r="AQ35" s="12" t="s">
        <v>12</v>
      </c>
      <c r="AR35" s="12" t="s">
        <v>12</v>
      </c>
      <c r="AS35" s="12" t="s">
        <v>12</v>
      </c>
      <c r="AT35" s="12" t="s">
        <v>12</v>
      </c>
      <c r="AU35" s="12" t="s">
        <v>12</v>
      </c>
      <c r="AV35" s="12" t="s">
        <v>12</v>
      </c>
      <c r="AW35" s="12" t="s">
        <v>12</v>
      </c>
      <c r="AX35" s="12" t="s">
        <v>12</v>
      </c>
      <c r="AY35" s="12" t="s">
        <v>12</v>
      </c>
      <c r="AZ35" s="12" t="s">
        <v>12</v>
      </c>
      <c r="BA35" s="12" t="s">
        <v>12</v>
      </c>
      <c r="BB35" s="12" t="s">
        <v>12</v>
      </c>
      <c r="BC35" s="12" t="s">
        <v>12</v>
      </c>
      <c r="BD35" s="12" t="s">
        <v>12</v>
      </c>
      <c r="BE35" s="12" t="s">
        <v>12</v>
      </c>
      <c r="BF35" s="12" t="s">
        <v>12</v>
      </c>
      <c r="BG35" s="12" t="s">
        <v>12</v>
      </c>
      <c r="BH35" s="12" t="s">
        <v>12</v>
      </c>
      <c r="BI35" s="12" t="s">
        <v>12</v>
      </c>
      <c r="BJ35" s="12" t="s">
        <v>12</v>
      </c>
      <c r="BK35" s="12" t="s">
        <v>12</v>
      </c>
      <c r="BL35" s="12" t="s">
        <v>12</v>
      </c>
      <c r="BM35" s="12" t="s">
        <v>12</v>
      </c>
      <c r="BN35" s="12" t="s">
        <v>12</v>
      </c>
      <c r="BO35" s="12" t="s">
        <v>12</v>
      </c>
      <c r="BP35" s="12" t="s">
        <v>12</v>
      </c>
      <c r="BQ35" s="12" t="s">
        <v>12</v>
      </c>
      <c r="BR35" s="12" t="s">
        <v>12</v>
      </c>
      <c r="BS35" s="12" t="s">
        <v>12</v>
      </c>
      <c r="BT35" s="12" t="s">
        <v>12</v>
      </c>
    </row>
    <row r="36" spans="1:72" x14ac:dyDescent="0.35">
      <c r="C36" s="12">
        <v>25</v>
      </c>
      <c r="E36" s="12" t="str">
        <f t="shared" si="2"/>
        <v/>
      </c>
      <c r="F36" s="12" t="str">
        <f t="shared" si="10"/>
        <v/>
      </c>
      <c r="G36" s="71" t="str">
        <f t="shared" si="4"/>
        <v/>
      </c>
      <c r="H36" s="71" t="str">
        <f t="shared" si="5"/>
        <v/>
      </c>
      <c r="I36" s="71" t="str">
        <f t="shared" si="6"/>
        <v/>
      </c>
      <c r="J36" s="71" t="str">
        <f t="shared" si="7"/>
        <v/>
      </c>
      <c r="K36" s="71" t="str">
        <f t="shared" si="8"/>
        <v/>
      </c>
      <c r="L36" s="72" t="str">
        <f t="shared" si="11"/>
        <v/>
      </c>
      <c r="N36" s="12" t="s">
        <v>12</v>
      </c>
      <c r="O36" s="12" t="s">
        <v>12</v>
      </c>
      <c r="P36" s="12" t="s">
        <v>12</v>
      </c>
      <c r="Q36" s="12" t="s">
        <v>12</v>
      </c>
      <c r="R36" s="12" t="s">
        <v>12</v>
      </c>
      <c r="S36" s="12" t="s">
        <v>12</v>
      </c>
      <c r="T36" s="12" t="s">
        <v>12</v>
      </c>
      <c r="U36" s="12" t="s">
        <v>12</v>
      </c>
      <c r="V36" s="12" t="s">
        <v>12</v>
      </c>
      <c r="W36" s="12" t="s">
        <v>12</v>
      </c>
      <c r="X36" s="12" t="s">
        <v>12</v>
      </c>
      <c r="Y36" s="12" t="s">
        <v>12</v>
      </c>
      <c r="Z36" s="12" t="s">
        <v>12</v>
      </c>
      <c r="AA36" s="12" t="s">
        <v>12</v>
      </c>
      <c r="AB36" s="12" t="s">
        <v>12</v>
      </c>
      <c r="AC36" s="12" t="s">
        <v>12</v>
      </c>
      <c r="AD36" s="12" t="s">
        <v>12</v>
      </c>
      <c r="AE36" s="12" t="s">
        <v>12</v>
      </c>
      <c r="AF36" s="12" t="s">
        <v>12</v>
      </c>
      <c r="AG36" s="12" t="s">
        <v>12</v>
      </c>
      <c r="AH36" s="12" t="s">
        <v>12</v>
      </c>
      <c r="AI36" s="12" t="s">
        <v>12</v>
      </c>
      <c r="AJ36" s="12" t="s">
        <v>12</v>
      </c>
      <c r="AK36" s="12" t="s">
        <v>12</v>
      </c>
      <c r="AL36" s="12" t="s">
        <v>12</v>
      </c>
      <c r="AM36" s="12" t="s">
        <v>12</v>
      </c>
      <c r="AN36" s="12" t="s">
        <v>12</v>
      </c>
      <c r="AO36" s="12" t="s">
        <v>12</v>
      </c>
      <c r="AP36" s="12" t="s">
        <v>12</v>
      </c>
      <c r="AQ36" s="12" t="s">
        <v>12</v>
      </c>
      <c r="AR36" s="12" t="s">
        <v>12</v>
      </c>
      <c r="AS36" s="12" t="s">
        <v>12</v>
      </c>
      <c r="AT36" s="12" t="s">
        <v>12</v>
      </c>
      <c r="AU36" s="12" t="s">
        <v>12</v>
      </c>
      <c r="AV36" s="12" t="s">
        <v>12</v>
      </c>
      <c r="AW36" s="12" t="s">
        <v>12</v>
      </c>
      <c r="AX36" s="12" t="s">
        <v>12</v>
      </c>
      <c r="AY36" s="12" t="s">
        <v>12</v>
      </c>
      <c r="AZ36" s="12" t="s">
        <v>12</v>
      </c>
      <c r="BA36" s="12" t="s">
        <v>12</v>
      </c>
      <c r="BB36" s="12" t="s">
        <v>12</v>
      </c>
      <c r="BC36" s="12" t="s">
        <v>12</v>
      </c>
      <c r="BD36" s="12" t="s">
        <v>12</v>
      </c>
      <c r="BE36" s="12" t="s">
        <v>12</v>
      </c>
      <c r="BF36" s="12" t="s">
        <v>12</v>
      </c>
      <c r="BG36" s="12" t="s">
        <v>12</v>
      </c>
      <c r="BH36" s="12" t="s">
        <v>12</v>
      </c>
      <c r="BI36" s="12" t="s">
        <v>12</v>
      </c>
      <c r="BJ36" s="12" t="s">
        <v>12</v>
      </c>
      <c r="BK36" s="12" t="s">
        <v>12</v>
      </c>
      <c r="BL36" s="12" t="s">
        <v>12</v>
      </c>
      <c r="BM36" s="12" t="s">
        <v>12</v>
      </c>
      <c r="BN36" s="12" t="s">
        <v>12</v>
      </c>
      <c r="BO36" s="12" t="s">
        <v>12</v>
      </c>
      <c r="BP36" s="12" t="s">
        <v>12</v>
      </c>
      <c r="BQ36" s="12" t="s">
        <v>12</v>
      </c>
      <c r="BR36" s="12" t="s">
        <v>12</v>
      </c>
      <c r="BS36" s="12" t="s">
        <v>12</v>
      </c>
      <c r="BT36" s="12" t="s">
        <v>12</v>
      </c>
    </row>
    <row r="37" spans="1:72" x14ac:dyDescent="0.35">
      <c r="C37" s="12">
        <v>26</v>
      </c>
      <c r="E37" s="12" t="str">
        <f t="shared" si="2"/>
        <v/>
      </c>
      <c r="F37" s="12" t="str">
        <f t="shared" si="10"/>
        <v/>
      </c>
      <c r="G37" s="71" t="str">
        <f t="shared" si="4"/>
        <v/>
      </c>
      <c r="H37" s="71" t="str">
        <f t="shared" si="5"/>
        <v/>
      </c>
      <c r="I37" s="71" t="str">
        <f t="shared" si="6"/>
        <v/>
      </c>
      <c r="J37" s="71" t="str">
        <f t="shared" si="7"/>
        <v/>
      </c>
      <c r="K37" s="71" t="str">
        <f t="shared" si="8"/>
        <v/>
      </c>
      <c r="L37" s="72" t="str">
        <f t="shared" si="11"/>
        <v/>
      </c>
      <c r="N37" s="12" t="s">
        <v>12</v>
      </c>
      <c r="O37" s="12" t="s">
        <v>12</v>
      </c>
      <c r="P37" s="12" t="s">
        <v>12</v>
      </c>
      <c r="Q37" s="12" t="s">
        <v>12</v>
      </c>
      <c r="R37" s="12" t="s">
        <v>12</v>
      </c>
      <c r="S37" s="12" t="s">
        <v>12</v>
      </c>
      <c r="T37" s="12" t="s">
        <v>12</v>
      </c>
      <c r="U37" s="12" t="s">
        <v>12</v>
      </c>
      <c r="V37" s="12" t="s">
        <v>12</v>
      </c>
      <c r="W37" s="12" t="s">
        <v>12</v>
      </c>
      <c r="X37" s="12" t="s">
        <v>12</v>
      </c>
      <c r="Y37" s="12" t="s">
        <v>12</v>
      </c>
      <c r="Z37" s="12" t="s">
        <v>12</v>
      </c>
      <c r="AA37" s="12" t="s">
        <v>12</v>
      </c>
      <c r="AB37" s="12" t="s">
        <v>12</v>
      </c>
      <c r="AC37" s="12" t="s">
        <v>12</v>
      </c>
      <c r="AD37" s="12" t="s">
        <v>12</v>
      </c>
      <c r="AE37" s="12" t="s">
        <v>12</v>
      </c>
      <c r="AF37" s="12" t="s">
        <v>12</v>
      </c>
      <c r="AG37" s="12" t="s">
        <v>12</v>
      </c>
      <c r="AH37" s="12" t="s">
        <v>12</v>
      </c>
      <c r="AI37" s="12" t="s">
        <v>12</v>
      </c>
      <c r="AJ37" s="12" t="s">
        <v>12</v>
      </c>
      <c r="AK37" s="12" t="s">
        <v>12</v>
      </c>
      <c r="AL37" s="12" t="s">
        <v>12</v>
      </c>
      <c r="AM37" s="12" t="s">
        <v>12</v>
      </c>
      <c r="AN37" s="12" t="s">
        <v>12</v>
      </c>
      <c r="AO37" s="12" t="s">
        <v>12</v>
      </c>
      <c r="AP37" s="12" t="s">
        <v>12</v>
      </c>
      <c r="AQ37" s="12" t="s">
        <v>12</v>
      </c>
      <c r="AR37" s="12" t="s">
        <v>12</v>
      </c>
      <c r="AS37" s="12" t="s">
        <v>12</v>
      </c>
      <c r="AT37" s="12" t="s">
        <v>12</v>
      </c>
      <c r="AU37" s="12" t="s">
        <v>12</v>
      </c>
      <c r="AV37" s="12" t="s">
        <v>12</v>
      </c>
      <c r="AW37" s="12" t="s">
        <v>12</v>
      </c>
      <c r="AX37" s="12" t="s">
        <v>12</v>
      </c>
      <c r="AY37" s="12" t="s">
        <v>12</v>
      </c>
      <c r="AZ37" s="12" t="s">
        <v>12</v>
      </c>
      <c r="BA37" s="12" t="s">
        <v>12</v>
      </c>
      <c r="BB37" s="12" t="s">
        <v>12</v>
      </c>
      <c r="BC37" s="12" t="s">
        <v>12</v>
      </c>
      <c r="BD37" s="12" t="s">
        <v>12</v>
      </c>
      <c r="BE37" s="12" t="s">
        <v>12</v>
      </c>
      <c r="BF37" s="12" t="s">
        <v>12</v>
      </c>
      <c r="BG37" s="12" t="s">
        <v>12</v>
      </c>
      <c r="BH37" s="12" t="s">
        <v>12</v>
      </c>
      <c r="BI37" s="12" t="s">
        <v>12</v>
      </c>
      <c r="BJ37" s="12" t="s">
        <v>12</v>
      </c>
      <c r="BK37" s="12" t="s">
        <v>12</v>
      </c>
      <c r="BL37" s="12" t="s">
        <v>12</v>
      </c>
      <c r="BM37" s="12" t="s">
        <v>12</v>
      </c>
      <c r="BN37" s="12" t="s">
        <v>12</v>
      </c>
      <c r="BO37" s="12" t="s">
        <v>12</v>
      </c>
      <c r="BP37" s="12" t="s">
        <v>12</v>
      </c>
      <c r="BQ37" s="12" t="s">
        <v>12</v>
      </c>
      <c r="BR37" s="12" t="s">
        <v>12</v>
      </c>
      <c r="BS37" s="12" t="s">
        <v>12</v>
      </c>
      <c r="BT37" s="12" t="s">
        <v>12</v>
      </c>
    </row>
    <row r="38" spans="1:72" x14ac:dyDescent="0.35">
      <c r="C38" s="12">
        <v>27</v>
      </c>
      <c r="E38" s="12" t="str">
        <f t="shared" si="2"/>
        <v/>
      </c>
      <c r="F38" s="12" t="str">
        <f t="shared" si="10"/>
        <v/>
      </c>
      <c r="G38" s="71" t="str">
        <f t="shared" si="4"/>
        <v/>
      </c>
      <c r="H38" s="71" t="str">
        <f t="shared" si="5"/>
        <v/>
      </c>
      <c r="I38" s="71" t="str">
        <f t="shared" si="6"/>
        <v/>
      </c>
      <c r="J38" s="71" t="str">
        <f t="shared" si="7"/>
        <v/>
      </c>
      <c r="K38" s="71" t="str">
        <f t="shared" si="8"/>
        <v/>
      </c>
      <c r="L38" s="72" t="str">
        <f t="shared" si="11"/>
        <v/>
      </c>
      <c r="N38" s="12" t="s">
        <v>12</v>
      </c>
      <c r="O38" s="12" t="s">
        <v>12</v>
      </c>
      <c r="P38" s="12" t="s">
        <v>12</v>
      </c>
      <c r="Q38" s="12" t="s">
        <v>12</v>
      </c>
      <c r="R38" s="12" t="s">
        <v>12</v>
      </c>
      <c r="S38" s="12" t="s">
        <v>12</v>
      </c>
      <c r="T38" s="12" t="s">
        <v>12</v>
      </c>
      <c r="U38" s="12" t="s">
        <v>12</v>
      </c>
      <c r="V38" s="12" t="s">
        <v>12</v>
      </c>
      <c r="W38" s="12" t="s">
        <v>12</v>
      </c>
      <c r="X38" s="12" t="s">
        <v>12</v>
      </c>
      <c r="Y38" s="12" t="s">
        <v>12</v>
      </c>
      <c r="Z38" s="12" t="s">
        <v>12</v>
      </c>
      <c r="AA38" s="12" t="s">
        <v>12</v>
      </c>
      <c r="AB38" s="12" t="s">
        <v>12</v>
      </c>
      <c r="AC38" s="12" t="s">
        <v>12</v>
      </c>
      <c r="AD38" s="12" t="s">
        <v>12</v>
      </c>
      <c r="AE38" s="12" t="s">
        <v>12</v>
      </c>
      <c r="AF38" s="12" t="s">
        <v>12</v>
      </c>
      <c r="AG38" s="12" t="s">
        <v>12</v>
      </c>
      <c r="AH38" s="12" t="s">
        <v>12</v>
      </c>
      <c r="AI38" s="12" t="s">
        <v>12</v>
      </c>
      <c r="AJ38" s="12" t="s">
        <v>12</v>
      </c>
      <c r="AK38" s="12" t="s">
        <v>12</v>
      </c>
      <c r="AL38" s="12" t="s">
        <v>12</v>
      </c>
      <c r="AM38" s="12" t="s">
        <v>12</v>
      </c>
      <c r="AN38" s="12" t="s">
        <v>12</v>
      </c>
      <c r="AO38" s="12" t="s">
        <v>12</v>
      </c>
      <c r="AP38" s="12" t="s">
        <v>12</v>
      </c>
      <c r="AQ38" s="12" t="s">
        <v>12</v>
      </c>
      <c r="AR38" s="12" t="s">
        <v>12</v>
      </c>
      <c r="AS38" s="12" t="s">
        <v>12</v>
      </c>
      <c r="AT38" s="12" t="s">
        <v>12</v>
      </c>
      <c r="AU38" s="12" t="s">
        <v>12</v>
      </c>
      <c r="AV38" s="12" t="s">
        <v>12</v>
      </c>
      <c r="AW38" s="12" t="s">
        <v>12</v>
      </c>
      <c r="AX38" s="12" t="s">
        <v>12</v>
      </c>
      <c r="AY38" s="12" t="s">
        <v>12</v>
      </c>
      <c r="AZ38" s="12" t="s">
        <v>12</v>
      </c>
      <c r="BA38" s="12" t="s">
        <v>12</v>
      </c>
      <c r="BB38" s="12" t="s">
        <v>12</v>
      </c>
      <c r="BC38" s="12" t="s">
        <v>12</v>
      </c>
      <c r="BD38" s="12" t="s">
        <v>12</v>
      </c>
      <c r="BE38" s="12" t="s">
        <v>12</v>
      </c>
      <c r="BF38" s="12" t="s">
        <v>12</v>
      </c>
      <c r="BG38" s="12" t="s">
        <v>12</v>
      </c>
      <c r="BH38" s="12" t="s">
        <v>12</v>
      </c>
      <c r="BI38" s="12" t="s">
        <v>12</v>
      </c>
      <c r="BJ38" s="12" t="s">
        <v>12</v>
      </c>
      <c r="BK38" s="12" t="s">
        <v>12</v>
      </c>
      <c r="BL38" s="12" t="s">
        <v>12</v>
      </c>
      <c r="BM38" s="12" t="s">
        <v>12</v>
      </c>
      <c r="BN38" s="12" t="s">
        <v>12</v>
      </c>
      <c r="BO38" s="12" t="s">
        <v>12</v>
      </c>
      <c r="BP38" s="12" t="s">
        <v>12</v>
      </c>
      <c r="BQ38" s="12" t="s">
        <v>12</v>
      </c>
      <c r="BR38" s="12" t="s">
        <v>12</v>
      </c>
      <c r="BS38" s="12" t="s">
        <v>12</v>
      </c>
      <c r="BT38" s="12" t="s">
        <v>12</v>
      </c>
    </row>
    <row r="39" spans="1:72" x14ac:dyDescent="0.35">
      <c r="A39" t="str">
        <f t="shared" ref="A39:A49" si="12">IF(D39="","",(RIGHT(D39,LEN(D39)-SEARCH(" ",D39,1))))</f>
        <v/>
      </c>
      <c r="B39" t="str">
        <f t="shared" ref="B39:B49" si="13">IF(D39="","",(LEFT(D39,SEARCH(" ",D39,1))))</f>
        <v/>
      </c>
      <c r="C39" s="12">
        <v>28</v>
      </c>
      <c r="E39" s="12" t="str">
        <f t="shared" si="2"/>
        <v/>
      </c>
      <c r="F39" s="12" t="str">
        <f t="shared" ref="F39:F49" si="14">_xlfn.IFS(E39="","",E39=1,1,E39=2,2,E39=3,3,E39=4,4,E39=5,5,E39&gt;5,5)</f>
        <v/>
      </c>
      <c r="G39" s="71" t="str">
        <f t="shared" si="4"/>
        <v/>
      </c>
      <c r="H39" s="71" t="str">
        <f t="shared" si="5"/>
        <v/>
      </c>
      <c r="I39" s="71" t="str">
        <f t="shared" si="6"/>
        <v/>
      </c>
      <c r="J39" s="71" t="str">
        <f t="shared" si="7"/>
        <v/>
      </c>
      <c r="K39" s="71" t="str">
        <f t="shared" si="8"/>
        <v/>
      </c>
      <c r="L39" s="72" t="str">
        <f t="shared" ref="L39:L49" si="15">IFERROR(AVERAGEIF(G39:K39,"&gt;0"),"")</f>
        <v/>
      </c>
      <c r="N39" s="12" t="s">
        <v>12</v>
      </c>
      <c r="O39" s="12" t="s">
        <v>12</v>
      </c>
      <c r="P39" s="12" t="s">
        <v>12</v>
      </c>
      <c r="Q39" s="12" t="s">
        <v>12</v>
      </c>
      <c r="R39" s="12" t="s">
        <v>12</v>
      </c>
      <c r="S39" s="12" t="s">
        <v>12</v>
      </c>
      <c r="T39" s="12" t="s">
        <v>12</v>
      </c>
      <c r="U39" s="12" t="s">
        <v>12</v>
      </c>
      <c r="V39" s="12" t="s">
        <v>12</v>
      </c>
      <c r="W39" s="12" t="s">
        <v>12</v>
      </c>
      <c r="X39" s="12" t="s">
        <v>12</v>
      </c>
      <c r="Y39" s="12" t="s">
        <v>12</v>
      </c>
      <c r="Z39" s="12" t="s">
        <v>12</v>
      </c>
      <c r="AA39" s="12" t="s">
        <v>12</v>
      </c>
      <c r="AB39" s="12" t="s">
        <v>12</v>
      </c>
      <c r="AC39" s="12" t="s">
        <v>12</v>
      </c>
      <c r="AD39" s="12" t="s">
        <v>12</v>
      </c>
      <c r="AE39" s="12" t="s">
        <v>12</v>
      </c>
      <c r="AF39" s="12" t="s">
        <v>12</v>
      </c>
      <c r="AG39" s="12" t="s">
        <v>12</v>
      </c>
      <c r="AH39" s="12" t="s">
        <v>12</v>
      </c>
      <c r="AI39" s="12" t="s">
        <v>12</v>
      </c>
      <c r="AJ39" s="12" t="s">
        <v>12</v>
      </c>
      <c r="AK39" s="12" t="s">
        <v>12</v>
      </c>
      <c r="AL39" s="12" t="s">
        <v>12</v>
      </c>
      <c r="AM39" s="12" t="s">
        <v>12</v>
      </c>
      <c r="AN39" s="12" t="s">
        <v>12</v>
      </c>
      <c r="AO39" s="12" t="s">
        <v>12</v>
      </c>
      <c r="AP39" s="12" t="s">
        <v>12</v>
      </c>
      <c r="AQ39" s="12" t="s">
        <v>12</v>
      </c>
      <c r="AR39" s="12" t="s">
        <v>12</v>
      </c>
      <c r="AS39" s="12" t="s">
        <v>12</v>
      </c>
      <c r="AT39" s="12" t="s">
        <v>12</v>
      </c>
      <c r="AU39" s="12" t="s">
        <v>12</v>
      </c>
      <c r="AV39" s="12" t="s">
        <v>12</v>
      </c>
      <c r="AW39" s="12" t="s">
        <v>12</v>
      </c>
      <c r="AX39" s="12" t="s">
        <v>12</v>
      </c>
      <c r="AY39" s="12" t="s">
        <v>12</v>
      </c>
      <c r="AZ39" s="12" t="s">
        <v>12</v>
      </c>
      <c r="BA39" s="12" t="s">
        <v>12</v>
      </c>
      <c r="BB39" s="12" t="s">
        <v>12</v>
      </c>
      <c r="BC39" s="12" t="s">
        <v>12</v>
      </c>
      <c r="BD39" s="12" t="s">
        <v>12</v>
      </c>
      <c r="BE39" s="12" t="s">
        <v>12</v>
      </c>
      <c r="BF39" s="12" t="s">
        <v>12</v>
      </c>
      <c r="BG39" s="12" t="s">
        <v>12</v>
      </c>
      <c r="BH39" s="12" t="s">
        <v>12</v>
      </c>
      <c r="BI39" s="12" t="s">
        <v>12</v>
      </c>
      <c r="BJ39" s="12" t="s">
        <v>12</v>
      </c>
      <c r="BK39" s="12" t="s">
        <v>12</v>
      </c>
      <c r="BL39" s="12" t="s">
        <v>12</v>
      </c>
      <c r="BM39" s="12" t="s">
        <v>12</v>
      </c>
      <c r="BN39" s="12" t="s">
        <v>12</v>
      </c>
      <c r="BO39" s="12" t="s">
        <v>12</v>
      </c>
      <c r="BP39" s="12" t="s">
        <v>12</v>
      </c>
      <c r="BQ39" s="12" t="s">
        <v>12</v>
      </c>
      <c r="BR39" s="12" t="s">
        <v>12</v>
      </c>
      <c r="BS39" s="12" t="s">
        <v>12</v>
      </c>
      <c r="BT39" s="12" t="s">
        <v>12</v>
      </c>
    </row>
    <row r="40" spans="1:72" x14ac:dyDescent="0.35">
      <c r="A40" t="str">
        <f t="shared" si="12"/>
        <v/>
      </c>
      <c r="B40" t="str">
        <f t="shared" si="13"/>
        <v/>
      </c>
      <c r="C40" s="12">
        <v>29</v>
      </c>
      <c r="E40" s="12" t="str">
        <f t="shared" si="2"/>
        <v/>
      </c>
      <c r="F40" s="12" t="str">
        <f t="shared" si="14"/>
        <v/>
      </c>
      <c r="G40" s="71" t="str">
        <f t="shared" si="4"/>
        <v/>
      </c>
      <c r="H40" s="71" t="str">
        <f t="shared" si="5"/>
        <v/>
      </c>
      <c r="I40" s="71" t="str">
        <f t="shared" si="6"/>
        <v/>
      </c>
      <c r="J40" s="71" t="str">
        <f t="shared" si="7"/>
        <v/>
      </c>
      <c r="K40" s="71" t="str">
        <f t="shared" si="8"/>
        <v/>
      </c>
      <c r="L40" s="72" t="str">
        <f t="shared" si="15"/>
        <v/>
      </c>
      <c r="N40" s="12" t="s">
        <v>12</v>
      </c>
      <c r="O40" s="12" t="s">
        <v>12</v>
      </c>
      <c r="P40" s="12" t="s">
        <v>12</v>
      </c>
      <c r="Q40" s="12" t="s">
        <v>12</v>
      </c>
      <c r="R40" s="12" t="s">
        <v>12</v>
      </c>
      <c r="S40" s="12" t="s">
        <v>12</v>
      </c>
      <c r="T40" s="12" t="s">
        <v>12</v>
      </c>
      <c r="U40" s="12" t="s">
        <v>12</v>
      </c>
      <c r="V40" s="12" t="s">
        <v>12</v>
      </c>
      <c r="W40" s="12" t="s">
        <v>12</v>
      </c>
      <c r="X40" s="12" t="s">
        <v>12</v>
      </c>
      <c r="Y40" s="12" t="s">
        <v>12</v>
      </c>
      <c r="Z40" s="12" t="s">
        <v>12</v>
      </c>
      <c r="AA40" s="12" t="s">
        <v>12</v>
      </c>
      <c r="AB40" s="12" t="s">
        <v>12</v>
      </c>
      <c r="AC40" s="12" t="s">
        <v>12</v>
      </c>
      <c r="AD40" s="12" t="s">
        <v>12</v>
      </c>
      <c r="AE40" s="12" t="s">
        <v>12</v>
      </c>
      <c r="AF40" s="12" t="s">
        <v>12</v>
      </c>
      <c r="AG40" s="12" t="s">
        <v>12</v>
      </c>
      <c r="AH40" s="12" t="s">
        <v>12</v>
      </c>
      <c r="AI40" s="12" t="s">
        <v>12</v>
      </c>
      <c r="AJ40" s="12" t="s">
        <v>12</v>
      </c>
      <c r="AK40" s="12" t="s">
        <v>12</v>
      </c>
      <c r="AL40" s="12" t="s">
        <v>12</v>
      </c>
      <c r="AM40" s="12" t="s">
        <v>12</v>
      </c>
      <c r="AN40" s="12" t="s">
        <v>12</v>
      </c>
      <c r="AO40" s="12" t="s">
        <v>12</v>
      </c>
      <c r="AP40" s="12" t="s">
        <v>12</v>
      </c>
      <c r="AQ40" s="12" t="s">
        <v>12</v>
      </c>
      <c r="AR40" s="12" t="s">
        <v>12</v>
      </c>
      <c r="AS40" s="12" t="s">
        <v>12</v>
      </c>
      <c r="AT40" s="12" t="s">
        <v>12</v>
      </c>
      <c r="AU40" s="12" t="s">
        <v>12</v>
      </c>
      <c r="AV40" s="12" t="s">
        <v>12</v>
      </c>
      <c r="AW40" s="12" t="s">
        <v>12</v>
      </c>
      <c r="AX40" s="12" t="s">
        <v>12</v>
      </c>
      <c r="AY40" s="12" t="s">
        <v>12</v>
      </c>
      <c r="AZ40" s="12" t="s">
        <v>12</v>
      </c>
      <c r="BA40" s="12" t="s">
        <v>12</v>
      </c>
      <c r="BB40" s="12" t="s">
        <v>12</v>
      </c>
      <c r="BC40" s="12" t="s">
        <v>12</v>
      </c>
      <c r="BD40" s="12" t="s">
        <v>12</v>
      </c>
      <c r="BE40" s="12" t="s">
        <v>12</v>
      </c>
      <c r="BF40" s="12" t="s">
        <v>12</v>
      </c>
      <c r="BG40" s="12" t="s">
        <v>12</v>
      </c>
      <c r="BH40" s="12" t="s">
        <v>12</v>
      </c>
      <c r="BI40" s="12" t="s">
        <v>12</v>
      </c>
      <c r="BJ40" s="12" t="s">
        <v>12</v>
      </c>
      <c r="BK40" s="12" t="s">
        <v>12</v>
      </c>
      <c r="BL40" s="12" t="s">
        <v>12</v>
      </c>
      <c r="BM40" s="12" t="s">
        <v>12</v>
      </c>
      <c r="BN40" s="12" t="s">
        <v>12</v>
      </c>
      <c r="BO40" s="12" t="s">
        <v>12</v>
      </c>
      <c r="BP40" s="12" t="s">
        <v>12</v>
      </c>
      <c r="BQ40" s="12" t="s">
        <v>12</v>
      </c>
      <c r="BR40" s="12" t="s">
        <v>12</v>
      </c>
      <c r="BS40" s="12" t="s">
        <v>12</v>
      </c>
      <c r="BT40" s="12" t="s">
        <v>12</v>
      </c>
    </row>
    <row r="41" spans="1:72" x14ac:dyDescent="0.35">
      <c r="A41" t="str">
        <f t="shared" si="12"/>
        <v/>
      </c>
      <c r="B41" t="str">
        <f t="shared" si="13"/>
        <v/>
      </c>
      <c r="C41" s="12">
        <v>30</v>
      </c>
      <c r="E41" s="12" t="str">
        <f t="shared" si="2"/>
        <v/>
      </c>
      <c r="F41" s="12" t="str">
        <f t="shared" si="14"/>
        <v/>
      </c>
      <c r="G41" s="71" t="str">
        <f t="shared" si="4"/>
        <v/>
      </c>
      <c r="H41" s="71" t="str">
        <f t="shared" si="5"/>
        <v/>
      </c>
      <c r="I41" s="71" t="str">
        <f t="shared" si="6"/>
        <v/>
      </c>
      <c r="J41" s="71" t="str">
        <f t="shared" si="7"/>
        <v/>
      </c>
      <c r="K41" s="71" t="str">
        <f t="shared" si="8"/>
        <v/>
      </c>
      <c r="L41" s="72" t="str">
        <f t="shared" si="15"/>
        <v/>
      </c>
      <c r="N41" s="12" t="s">
        <v>12</v>
      </c>
      <c r="O41" s="12" t="s">
        <v>12</v>
      </c>
      <c r="P41" s="12" t="s">
        <v>12</v>
      </c>
      <c r="Q41" s="12" t="s">
        <v>12</v>
      </c>
      <c r="R41" s="12" t="s">
        <v>12</v>
      </c>
      <c r="S41" s="12" t="s">
        <v>12</v>
      </c>
      <c r="T41" s="12" t="s">
        <v>12</v>
      </c>
      <c r="U41" s="12" t="s">
        <v>12</v>
      </c>
      <c r="V41" s="12" t="s">
        <v>12</v>
      </c>
      <c r="W41" s="12" t="s">
        <v>12</v>
      </c>
      <c r="X41" s="12" t="s">
        <v>12</v>
      </c>
      <c r="Y41" s="12" t="s">
        <v>12</v>
      </c>
      <c r="Z41" s="12" t="s">
        <v>12</v>
      </c>
      <c r="AA41" s="12" t="s">
        <v>12</v>
      </c>
      <c r="AB41" s="12" t="s">
        <v>12</v>
      </c>
      <c r="AC41" s="12" t="s">
        <v>12</v>
      </c>
      <c r="AD41" s="12" t="s">
        <v>12</v>
      </c>
      <c r="AE41" s="12" t="s">
        <v>12</v>
      </c>
      <c r="AF41" s="12" t="s">
        <v>12</v>
      </c>
      <c r="AG41" s="12" t="s">
        <v>12</v>
      </c>
      <c r="AH41" s="12" t="s">
        <v>12</v>
      </c>
      <c r="AI41" s="12" t="s">
        <v>12</v>
      </c>
      <c r="AJ41" s="12" t="s">
        <v>12</v>
      </c>
      <c r="AK41" s="12" t="s">
        <v>12</v>
      </c>
      <c r="AL41" s="12" t="s">
        <v>12</v>
      </c>
      <c r="AM41" s="12" t="s">
        <v>12</v>
      </c>
      <c r="AN41" s="12" t="s">
        <v>12</v>
      </c>
      <c r="AO41" s="12" t="s">
        <v>12</v>
      </c>
      <c r="AP41" s="12" t="s">
        <v>12</v>
      </c>
      <c r="AQ41" s="12" t="s">
        <v>12</v>
      </c>
      <c r="AR41" s="12" t="s">
        <v>12</v>
      </c>
      <c r="AS41" s="12" t="s">
        <v>12</v>
      </c>
      <c r="AT41" s="12" t="s">
        <v>12</v>
      </c>
      <c r="AU41" s="12" t="s">
        <v>12</v>
      </c>
      <c r="AV41" s="12" t="s">
        <v>12</v>
      </c>
      <c r="AW41" s="12" t="s">
        <v>12</v>
      </c>
      <c r="AX41" s="12" t="s">
        <v>12</v>
      </c>
      <c r="AY41" s="12" t="s">
        <v>12</v>
      </c>
      <c r="AZ41" s="12" t="s">
        <v>12</v>
      </c>
      <c r="BA41" s="12" t="s">
        <v>12</v>
      </c>
      <c r="BB41" s="12" t="s">
        <v>12</v>
      </c>
      <c r="BC41" s="12" t="s">
        <v>12</v>
      </c>
      <c r="BD41" s="12" t="s">
        <v>12</v>
      </c>
      <c r="BE41" s="12" t="s">
        <v>12</v>
      </c>
      <c r="BF41" s="12" t="s">
        <v>12</v>
      </c>
      <c r="BG41" s="12" t="s">
        <v>12</v>
      </c>
      <c r="BH41" s="12" t="s">
        <v>12</v>
      </c>
      <c r="BI41" s="12" t="s">
        <v>12</v>
      </c>
      <c r="BJ41" s="12" t="s">
        <v>12</v>
      </c>
      <c r="BK41" s="12" t="s">
        <v>12</v>
      </c>
      <c r="BL41" s="12" t="s">
        <v>12</v>
      </c>
      <c r="BM41" s="12" t="s">
        <v>12</v>
      </c>
      <c r="BN41" s="12" t="s">
        <v>12</v>
      </c>
      <c r="BO41" s="12" t="s">
        <v>12</v>
      </c>
      <c r="BP41" s="12" t="s">
        <v>12</v>
      </c>
      <c r="BQ41" s="12" t="s">
        <v>12</v>
      </c>
      <c r="BR41" s="12" t="s">
        <v>12</v>
      </c>
      <c r="BS41" s="12" t="s">
        <v>12</v>
      </c>
      <c r="BT41" s="12" t="s">
        <v>12</v>
      </c>
    </row>
    <row r="42" spans="1:72" x14ac:dyDescent="0.35">
      <c r="A42" t="str">
        <f t="shared" si="12"/>
        <v/>
      </c>
      <c r="B42" t="str">
        <f t="shared" si="13"/>
        <v/>
      </c>
      <c r="C42" s="12">
        <v>31</v>
      </c>
      <c r="E42" s="12" t="str">
        <f t="shared" si="2"/>
        <v/>
      </c>
      <c r="F42" s="12" t="str">
        <f t="shared" si="14"/>
        <v/>
      </c>
      <c r="G42" s="71" t="str">
        <f t="shared" si="4"/>
        <v/>
      </c>
      <c r="H42" s="71" t="str">
        <f t="shared" si="5"/>
        <v/>
      </c>
      <c r="I42" s="71" t="str">
        <f t="shared" si="6"/>
        <v/>
      </c>
      <c r="J42" s="71" t="str">
        <f t="shared" si="7"/>
        <v/>
      </c>
      <c r="K42" s="71" t="str">
        <f t="shared" si="8"/>
        <v/>
      </c>
      <c r="L42" s="72" t="str">
        <f t="shared" si="15"/>
        <v/>
      </c>
      <c r="N42" s="12" t="s">
        <v>12</v>
      </c>
      <c r="O42" s="12" t="s">
        <v>12</v>
      </c>
      <c r="P42" s="12" t="s">
        <v>12</v>
      </c>
      <c r="Q42" s="12" t="s">
        <v>12</v>
      </c>
      <c r="R42" s="12" t="s">
        <v>12</v>
      </c>
      <c r="S42" s="12" t="s">
        <v>12</v>
      </c>
      <c r="T42" s="12" t="s">
        <v>12</v>
      </c>
      <c r="U42" s="12" t="s">
        <v>12</v>
      </c>
      <c r="V42" s="12" t="s">
        <v>12</v>
      </c>
      <c r="W42" s="12" t="s">
        <v>12</v>
      </c>
      <c r="X42" s="12" t="s">
        <v>12</v>
      </c>
      <c r="Y42" s="12" t="s">
        <v>12</v>
      </c>
      <c r="Z42" s="12" t="s">
        <v>12</v>
      </c>
      <c r="AA42" s="12" t="s">
        <v>12</v>
      </c>
      <c r="AB42" s="12" t="s">
        <v>12</v>
      </c>
      <c r="AC42" s="12" t="s">
        <v>12</v>
      </c>
      <c r="AD42" s="12" t="s">
        <v>12</v>
      </c>
      <c r="AE42" s="12" t="s">
        <v>12</v>
      </c>
      <c r="AF42" s="12" t="s">
        <v>12</v>
      </c>
      <c r="AG42" s="12" t="s">
        <v>12</v>
      </c>
      <c r="AH42" s="12" t="s">
        <v>12</v>
      </c>
      <c r="AI42" s="12" t="s">
        <v>12</v>
      </c>
      <c r="AJ42" s="12" t="s">
        <v>12</v>
      </c>
      <c r="AK42" s="12" t="s">
        <v>12</v>
      </c>
      <c r="AL42" s="12" t="s">
        <v>12</v>
      </c>
      <c r="AM42" s="12" t="s">
        <v>12</v>
      </c>
      <c r="AN42" s="12" t="s">
        <v>12</v>
      </c>
      <c r="AO42" s="12" t="s">
        <v>12</v>
      </c>
      <c r="AP42" s="12" t="s">
        <v>12</v>
      </c>
      <c r="AQ42" s="12" t="s">
        <v>12</v>
      </c>
      <c r="AR42" s="12" t="s">
        <v>12</v>
      </c>
      <c r="AS42" s="12" t="s">
        <v>12</v>
      </c>
      <c r="AT42" s="12" t="s">
        <v>12</v>
      </c>
      <c r="AU42" s="12" t="s">
        <v>12</v>
      </c>
      <c r="AV42" s="12" t="s">
        <v>12</v>
      </c>
      <c r="AW42" s="12" t="s">
        <v>12</v>
      </c>
      <c r="AX42" s="12" t="s">
        <v>12</v>
      </c>
      <c r="AY42" s="12" t="s">
        <v>12</v>
      </c>
      <c r="AZ42" s="12" t="s">
        <v>12</v>
      </c>
      <c r="BA42" s="12" t="s">
        <v>12</v>
      </c>
      <c r="BB42" s="12" t="s">
        <v>12</v>
      </c>
      <c r="BC42" s="12" t="s">
        <v>12</v>
      </c>
      <c r="BD42" s="12" t="s">
        <v>12</v>
      </c>
      <c r="BE42" s="12" t="s">
        <v>12</v>
      </c>
      <c r="BF42" s="12" t="s">
        <v>12</v>
      </c>
      <c r="BG42" s="12" t="s">
        <v>12</v>
      </c>
      <c r="BH42" s="12" t="s">
        <v>12</v>
      </c>
      <c r="BI42" s="12" t="s">
        <v>12</v>
      </c>
      <c r="BJ42" s="12" t="s">
        <v>12</v>
      </c>
      <c r="BK42" s="12" t="s">
        <v>12</v>
      </c>
      <c r="BL42" s="12" t="s">
        <v>12</v>
      </c>
      <c r="BM42" s="12" t="s">
        <v>12</v>
      </c>
      <c r="BN42" s="12" t="s">
        <v>12</v>
      </c>
      <c r="BO42" s="12" t="s">
        <v>12</v>
      </c>
      <c r="BP42" s="12" t="s">
        <v>12</v>
      </c>
      <c r="BQ42" s="12" t="s">
        <v>12</v>
      </c>
      <c r="BR42" s="12" t="s">
        <v>12</v>
      </c>
      <c r="BS42" s="12" t="s">
        <v>12</v>
      </c>
      <c r="BT42" s="12" t="s">
        <v>12</v>
      </c>
    </row>
    <row r="43" spans="1:72" x14ac:dyDescent="0.35">
      <c r="A43" t="str">
        <f t="shared" si="12"/>
        <v/>
      </c>
      <c r="B43" t="str">
        <f t="shared" si="13"/>
        <v/>
      </c>
      <c r="C43" s="12">
        <v>32</v>
      </c>
      <c r="E43" s="12" t="str">
        <f t="shared" si="2"/>
        <v/>
      </c>
      <c r="F43" s="12" t="str">
        <f t="shared" si="14"/>
        <v/>
      </c>
      <c r="G43" s="71" t="str">
        <f t="shared" si="4"/>
        <v/>
      </c>
      <c r="H43" s="71" t="str">
        <f t="shared" si="5"/>
        <v/>
      </c>
      <c r="I43" s="71" t="str">
        <f t="shared" si="6"/>
        <v/>
      </c>
      <c r="J43" s="71" t="str">
        <f t="shared" si="7"/>
        <v/>
      </c>
      <c r="K43" s="71" t="str">
        <f t="shared" si="8"/>
        <v/>
      </c>
      <c r="L43" s="72" t="str">
        <f t="shared" si="15"/>
        <v/>
      </c>
      <c r="N43" s="12" t="s">
        <v>12</v>
      </c>
      <c r="O43" s="12" t="s">
        <v>12</v>
      </c>
      <c r="P43" s="12" t="s">
        <v>12</v>
      </c>
      <c r="Q43" s="12" t="s">
        <v>12</v>
      </c>
      <c r="R43" s="12" t="s">
        <v>12</v>
      </c>
      <c r="S43" s="12" t="s">
        <v>12</v>
      </c>
      <c r="T43" s="12" t="s">
        <v>12</v>
      </c>
      <c r="U43" s="12" t="s">
        <v>12</v>
      </c>
      <c r="V43" s="12" t="s">
        <v>12</v>
      </c>
      <c r="W43" s="12" t="s">
        <v>12</v>
      </c>
      <c r="X43" s="12" t="s">
        <v>12</v>
      </c>
      <c r="Y43" s="12" t="s">
        <v>12</v>
      </c>
      <c r="Z43" s="12" t="s">
        <v>12</v>
      </c>
      <c r="AA43" s="12" t="s">
        <v>12</v>
      </c>
      <c r="AB43" s="12" t="s">
        <v>12</v>
      </c>
      <c r="AC43" s="12" t="s">
        <v>12</v>
      </c>
      <c r="AD43" s="12" t="s">
        <v>12</v>
      </c>
      <c r="AE43" s="12" t="s">
        <v>12</v>
      </c>
      <c r="AF43" s="12" t="s">
        <v>12</v>
      </c>
      <c r="AG43" s="12" t="s">
        <v>12</v>
      </c>
      <c r="AH43" s="12" t="s">
        <v>12</v>
      </c>
      <c r="AI43" s="12" t="s">
        <v>12</v>
      </c>
      <c r="AJ43" s="12" t="s">
        <v>12</v>
      </c>
      <c r="AK43" s="12" t="s">
        <v>12</v>
      </c>
      <c r="AL43" s="12" t="s">
        <v>12</v>
      </c>
      <c r="AM43" s="12" t="s">
        <v>12</v>
      </c>
      <c r="AN43" s="12" t="s">
        <v>12</v>
      </c>
      <c r="AO43" s="12" t="s">
        <v>12</v>
      </c>
      <c r="AP43" s="12" t="s">
        <v>12</v>
      </c>
      <c r="AQ43" s="12" t="s">
        <v>12</v>
      </c>
      <c r="AR43" s="12" t="s">
        <v>12</v>
      </c>
      <c r="AS43" s="12" t="s">
        <v>12</v>
      </c>
      <c r="AT43" s="12" t="s">
        <v>12</v>
      </c>
      <c r="AU43" s="12" t="s">
        <v>12</v>
      </c>
      <c r="AV43" s="12" t="s">
        <v>12</v>
      </c>
      <c r="AW43" s="12" t="s">
        <v>12</v>
      </c>
      <c r="AX43" s="12" t="s">
        <v>12</v>
      </c>
      <c r="AY43" s="12" t="s">
        <v>12</v>
      </c>
      <c r="AZ43" s="12" t="s">
        <v>12</v>
      </c>
      <c r="BA43" s="12" t="s">
        <v>12</v>
      </c>
      <c r="BB43" s="12" t="s">
        <v>12</v>
      </c>
      <c r="BC43" s="12" t="s">
        <v>12</v>
      </c>
      <c r="BD43" s="12" t="s">
        <v>12</v>
      </c>
      <c r="BE43" s="12" t="s">
        <v>12</v>
      </c>
      <c r="BF43" s="12" t="s">
        <v>12</v>
      </c>
      <c r="BG43" s="12" t="s">
        <v>12</v>
      </c>
      <c r="BH43" s="12" t="s">
        <v>12</v>
      </c>
      <c r="BI43" s="12" t="s">
        <v>12</v>
      </c>
      <c r="BJ43" s="12" t="s">
        <v>12</v>
      </c>
      <c r="BK43" s="12" t="s">
        <v>12</v>
      </c>
      <c r="BL43" s="12" t="s">
        <v>12</v>
      </c>
      <c r="BM43" s="12" t="s">
        <v>12</v>
      </c>
      <c r="BN43" s="12" t="s">
        <v>12</v>
      </c>
      <c r="BO43" s="12" t="s">
        <v>12</v>
      </c>
      <c r="BP43" s="12" t="s">
        <v>12</v>
      </c>
      <c r="BQ43" s="12" t="s">
        <v>12</v>
      </c>
      <c r="BR43" s="12" t="s">
        <v>12</v>
      </c>
      <c r="BS43" s="12" t="s">
        <v>12</v>
      </c>
      <c r="BT43" s="12" t="s">
        <v>12</v>
      </c>
    </row>
    <row r="44" spans="1:72" x14ac:dyDescent="0.35">
      <c r="A44" t="str">
        <f t="shared" si="12"/>
        <v/>
      </c>
      <c r="B44" t="str">
        <f t="shared" si="13"/>
        <v/>
      </c>
      <c r="C44" s="12">
        <v>33</v>
      </c>
      <c r="E44" s="12" t="str">
        <f t="shared" si="2"/>
        <v/>
      </c>
      <c r="F44" s="12" t="str">
        <f t="shared" si="14"/>
        <v/>
      </c>
      <c r="G44" s="71" t="str">
        <f t="shared" si="4"/>
        <v/>
      </c>
      <c r="H44" s="71" t="str">
        <f t="shared" si="5"/>
        <v/>
      </c>
      <c r="I44" s="71" t="str">
        <f t="shared" si="6"/>
        <v/>
      </c>
      <c r="J44" s="71" t="str">
        <f t="shared" si="7"/>
        <v/>
      </c>
      <c r="K44" s="71" t="str">
        <f t="shared" si="8"/>
        <v/>
      </c>
      <c r="L44" s="72" t="str">
        <f t="shared" si="15"/>
        <v/>
      </c>
      <c r="N44" s="12" t="s">
        <v>12</v>
      </c>
      <c r="O44" s="12" t="s">
        <v>12</v>
      </c>
      <c r="P44" s="12" t="s">
        <v>12</v>
      </c>
      <c r="Q44" s="12" t="s">
        <v>12</v>
      </c>
      <c r="R44" s="12" t="s">
        <v>12</v>
      </c>
      <c r="S44" s="12" t="s">
        <v>12</v>
      </c>
      <c r="T44" s="12" t="s">
        <v>12</v>
      </c>
      <c r="U44" s="12" t="s">
        <v>12</v>
      </c>
      <c r="V44" s="12" t="s">
        <v>12</v>
      </c>
      <c r="W44" s="12" t="s">
        <v>12</v>
      </c>
      <c r="X44" s="12" t="s">
        <v>12</v>
      </c>
      <c r="Y44" s="12" t="s">
        <v>12</v>
      </c>
      <c r="Z44" s="12" t="s">
        <v>12</v>
      </c>
      <c r="AA44" s="12" t="s">
        <v>12</v>
      </c>
      <c r="AB44" s="12" t="s">
        <v>12</v>
      </c>
      <c r="AC44" s="12" t="s">
        <v>12</v>
      </c>
      <c r="AD44" s="12" t="s">
        <v>12</v>
      </c>
      <c r="AE44" s="12" t="s">
        <v>12</v>
      </c>
      <c r="AF44" s="12" t="s">
        <v>12</v>
      </c>
      <c r="AG44" s="12" t="s">
        <v>12</v>
      </c>
      <c r="AH44" s="12" t="s">
        <v>12</v>
      </c>
      <c r="AI44" s="12" t="s">
        <v>12</v>
      </c>
      <c r="AJ44" s="12" t="s">
        <v>12</v>
      </c>
      <c r="AK44" s="12" t="s">
        <v>12</v>
      </c>
      <c r="AL44" s="12" t="s">
        <v>12</v>
      </c>
      <c r="AM44" s="12" t="s">
        <v>12</v>
      </c>
      <c r="AN44" s="12" t="s">
        <v>12</v>
      </c>
      <c r="AO44" s="12" t="s">
        <v>12</v>
      </c>
      <c r="AP44" s="12" t="s">
        <v>12</v>
      </c>
      <c r="AQ44" s="12" t="s">
        <v>12</v>
      </c>
      <c r="AR44" s="12" t="s">
        <v>12</v>
      </c>
      <c r="AS44" s="12" t="s">
        <v>12</v>
      </c>
      <c r="AT44" s="12" t="s">
        <v>12</v>
      </c>
      <c r="AU44" s="12" t="s">
        <v>12</v>
      </c>
      <c r="AV44" s="12" t="s">
        <v>12</v>
      </c>
      <c r="AW44" s="12" t="s">
        <v>12</v>
      </c>
      <c r="AX44" s="12" t="s">
        <v>12</v>
      </c>
      <c r="AY44" s="12" t="s">
        <v>12</v>
      </c>
      <c r="AZ44" s="12" t="s">
        <v>12</v>
      </c>
      <c r="BA44" s="12" t="s">
        <v>12</v>
      </c>
      <c r="BB44" s="12" t="s">
        <v>12</v>
      </c>
      <c r="BC44" s="12" t="s">
        <v>12</v>
      </c>
      <c r="BD44" s="12" t="s">
        <v>12</v>
      </c>
      <c r="BE44" s="12" t="s">
        <v>12</v>
      </c>
      <c r="BF44" s="12" t="s">
        <v>12</v>
      </c>
      <c r="BG44" s="12" t="s">
        <v>12</v>
      </c>
      <c r="BH44" s="12" t="s">
        <v>12</v>
      </c>
      <c r="BI44" s="12" t="s">
        <v>12</v>
      </c>
      <c r="BJ44" s="12" t="s">
        <v>12</v>
      </c>
      <c r="BK44" s="12" t="s">
        <v>12</v>
      </c>
      <c r="BL44" s="12" t="s">
        <v>12</v>
      </c>
      <c r="BM44" s="12" t="s">
        <v>12</v>
      </c>
      <c r="BN44" s="12" t="s">
        <v>12</v>
      </c>
      <c r="BO44" s="12" t="s">
        <v>12</v>
      </c>
      <c r="BP44" s="12" t="s">
        <v>12</v>
      </c>
      <c r="BQ44" s="12" t="s">
        <v>12</v>
      </c>
      <c r="BR44" s="12" t="s">
        <v>12</v>
      </c>
      <c r="BS44" s="12" t="s">
        <v>12</v>
      </c>
      <c r="BT44" s="12" t="s">
        <v>12</v>
      </c>
    </row>
    <row r="45" spans="1:72" x14ac:dyDescent="0.35">
      <c r="A45" t="str">
        <f t="shared" si="12"/>
        <v/>
      </c>
      <c r="B45" t="str">
        <f t="shared" si="13"/>
        <v/>
      </c>
      <c r="C45" s="12">
        <v>34</v>
      </c>
      <c r="E45" s="12" t="str">
        <f t="shared" si="2"/>
        <v/>
      </c>
      <c r="F45" s="12" t="str">
        <f t="shared" si="14"/>
        <v/>
      </c>
      <c r="G45" s="71" t="str">
        <f t="shared" si="4"/>
        <v/>
      </c>
      <c r="H45" s="71" t="str">
        <f t="shared" si="5"/>
        <v/>
      </c>
      <c r="I45" s="71" t="str">
        <f t="shared" si="6"/>
        <v/>
      </c>
      <c r="J45" s="71" t="str">
        <f t="shared" si="7"/>
        <v/>
      </c>
      <c r="K45" s="71" t="str">
        <f t="shared" si="8"/>
        <v/>
      </c>
      <c r="L45" s="72" t="str">
        <f t="shared" si="15"/>
        <v/>
      </c>
      <c r="N45" s="12" t="s">
        <v>12</v>
      </c>
      <c r="O45" s="12" t="s">
        <v>12</v>
      </c>
      <c r="P45" s="12" t="s">
        <v>12</v>
      </c>
      <c r="Q45" s="12" t="s">
        <v>12</v>
      </c>
      <c r="R45" s="12" t="s">
        <v>12</v>
      </c>
      <c r="S45" s="12" t="s">
        <v>12</v>
      </c>
      <c r="T45" s="12" t="s">
        <v>12</v>
      </c>
      <c r="U45" s="12" t="s">
        <v>12</v>
      </c>
      <c r="V45" s="12" t="s">
        <v>12</v>
      </c>
      <c r="W45" s="12" t="s">
        <v>12</v>
      </c>
      <c r="X45" s="12" t="s">
        <v>12</v>
      </c>
      <c r="Y45" s="12" t="s">
        <v>12</v>
      </c>
      <c r="Z45" s="12" t="s">
        <v>12</v>
      </c>
      <c r="AA45" s="12" t="s">
        <v>12</v>
      </c>
      <c r="AB45" s="12" t="s">
        <v>12</v>
      </c>
      <c r="AC45" s="12" t="s">
        <v>12</v>
      </c>
      <c r="AD45" s="12" t="s">
        <v>12</v>
      </c>
      <c r="AE45" s="12" t="s">
        <v>12</v>
      </c>
      <c r="AF45" s="12" t="s">
        <v>12</v>
      </c>
      <c r="AG45" s="12" t="s">
        <v>12</v>
      </c>
      <c r="AH45" s="12" t="s">
        <v>12</v>
      </c>
      <c r="AI45" s="12" t="s">
        <v>12</v>
      </c>
      <c r="AJ45" s="12" t="s">
        <v>12</v>
      </c>
      <c r="AK45" s="12" t="s">
        <v>12</v>
      </c>
      <c r="AL45" s="12" t="s">
        <v>12</v>
      </c>
      <c r="AM45" s="12" t="s">
        <v>12</v>
      </c>
      <c r="AN45" s="12" t="s">
        <v>12</v>
      </c>
      <c r="AO45" s="12" t="s">
        <v>12</v>
      </c>
      <c r="AP45" s="12" t="s">
        <v>12</v>
      </c>
      <c r="AQ45" s="12" t="s">
        <v>12</v>
      </c>
      <c r="AR45" s="12" t="s">
        <v>12</v>
      </c>
      <c r="AS45" s="12" t="s">
        <v>12</v>
      </c>
      <c r="AT45" s="12" t="s">
        <v>12</v>
      </c>
      <c r="AU45" s="12" t="s">
        <v>12</v>
      </c>
      <c r="AV45" s="12" t="s">
        <v>12</v>
      </c>
      <c r="AW45" s="12" t="s">
        <v>12</v>
      </c>
      <c r="AX45" s="12" t="s">
        <v>12</v>
      </c>
      <c r="AY45" s="12" t="s">
        <v>12</v>
      </c>
      <c r="AZ45" s="12" t="s">
        <v>12</v>
      </c>
      <c r="BA45" s="12" t="s">
        <v>12</v>
      </c>
      <c r="BB45" s="12" t="s">
        <v>12</v>
      </c>
      <c r="BC45" s="12" t="s">
        <v>12</v>
      </c>
      <c r="BD45" s="12" t="s">
        <v>12</v>
      </c>
      <c r="BE45" s="12" t="s">
        <v>12</v>
      </c>
      <c r="BF45" s="12" t="s">
        <v>12</v>
      </c>
      <c r="BG45" s="12" t="s">
        <v>12</v>
      </c>
      <c r="BH45" s="12" t="s">
        <v>12</v>
      </c>
      <c r="BI45" s="12" t="s">
        <v>12</v>
      </c>
      <c r="BJ45" s="12" t="s">
        <v>12</v>
      </c>
      <c r="BK45" s="12" t="s">
        <v>12</v>
      </c>
      <c r="BL45" s="12" t="s">
        <v>12</v>
      </c>
      <c r="BM45" s="12" t="s">
        <v>12</v>
      </c>
      <c r="BN45" s="12" t="s">
        <v>12</v>
      </c>
      <c r="BO45" s="12" t="s">
        <v>12</v>
      </c>
      <c r="BP45" s="12" t="s">
        <v>12</v>
      </c>
      <c r="BQ45" s="12" t="s">
        <v>12</v>
      </c>
      <c r="BR45" s="12" t="s">
        <v>12</v>
      </c>
      <c r="BS45" s="12" t="s">
        <v>12</v>
      </c>
      <c r="BT45" s="12" t="s">
        <v>12</v>
      </c>
    </row>
    <row r="46" spans="1:72" x14ac:dyDescent="0.35">
      <c r="A46" t="str">
        <f t="shared" si="12"/>
        <v/>
      </c>
      <c r="B46" t="str">
        <f t="shared" si="13"/>
        <v/>
      </c>
      <c r="C46" s="12">
        <v>35</v>
      </c>
      <c r="E46" s="12" t="str">
        <f t="shared" si="2"/>
        <v/>
      </c>
      <c r="F46" s="12" t="str">
        <f t="shared" si="14"/>
        <v/>
      </c>
      <c r="G46" s="71" t="str">
        <f t="shared" si="4"/>
        <v/>
      </c>
      <c r="H46" s="71" t="str">
        <f t="shared" si="5"/>
        <v/>
      </c>
      <c r="I46" s="71" t="str">
        <f t="shared" si="6"/>
        <v/>
      </c>
      <c r="J46" s="71" t="str">
        <f t="shared" si="7"/>
        <v/>
      </c>
      <c r="K46" s="71" t="str">
        <f t="shared" si="8"/>
        <v/>
      </c>
      <c r="L46" s="72" t="str">
        <f t="shared" si="15"/>
        <v/>
      </c>
      <c r="N46" s="12" t="s">
        <v>12</v>
      </c>
      <c r="O46" s="12" t="s">
        <v>12</v>
      </c>
      <c r="P46" s="12" t="s">
        <v>12</v>
      </c>
      <c r="Q46" s="12" t="s">
        <v>12</v>
      </c>
      <c r="R46" s="12" t="s">
        <v>12</v>
      </c>
      <c r="S46" s="12" t="s">
        <v>12</v>
      </c>
      <c r="T46" s="12" t="s">
        <v>12</v>
      </c>
      <c r="U46" s="12" t="s">
        <v>12</v>
      </c>
      <c r="V46" s="12" t="s">
        <v>12</v>
      </c>
      <c r="W46" s="12" t="s">
        <v>12</v>
      </c>
      <c r="X46" s="12" t="s">
        <v>12</v>
      </c>
      <c r="Y46" s="12" t="s">
        <v>12</v>
      </c>
      <c r="Z46" s="12" t="s">
        <v>12</v>
      </c>
      <c r="AA46" s="12" t="s">
        <v>12</v>
      </c>
      <c r="AB46" s="12" t="s">
        <v>12</v>
      </c>
      <c r="AC46" s="12" t="s">
        <v>12</v>
      </c>
      <c r="AD46" s="12" t="s">
        <v>12</v>
      </c>
      <c r="AE46" s="12" t="s">
        <v>12</v>
      </c>
      <c r="AF46" s="12" t="s">
        <v>12</v>
      </c>
      <c r="AG46" s="12" t="s">
        <v>12</v>
      </c>
      <c r="AH46" s="12" t="s">
        <v>12</v>
      </c>
      <c r="AI46" s="12" t="s">
        <v>12</v>
      </c>
      <c r="AJ46" s="12" t="s">
        <v>12</v>
      </c>
      <c r="AK46" s="12" t="s">
        <v>12</v>
      </c>
      <c r="AL46" s="12" t="s">
        <v>12</v>
      </c>
      <c r="AM46" s="12" t="s">
        <v>12</v>
      </c>
      <c r="AN46" s="12" t="s">
        <v>12</v>
      </c>
      <c r="AO46" s="12" t="s">
        <v>12</v>
      </c>
      <c r="AP46" s="12" t="s">
        <v>12</v>
      </c>
      <c r="AQ46" s="12" t="s">
        <v>12</v>
      </c>
      <c r="AR46" s="12" t="s">
        <v>12</v>
      </c>
      <c r="AS46" s="12" t="s">
        <v>12</v>
      </c>
      <c r="AT46" s="12" t="s">
        <v>12</v>
      </c>
      <c r="AU46" s="12" t="s">
        <v>12</v>
      </c>
      <c r="AV46" s="12" t="s">
        <v>12</v>
      </c>
      <c r="AW46" s="12" t="s">
        <v>12</v>
      </c>
      <c r="AX46" s="12" t="s">
        <v>12</v>
      </c>
      <c r="AY46" s="12" t="s">
        <v>12</v>
      </c>
      <c r="AZ46" s="12" t="s">
        <v>12</v>
      </c>
      <c r="BA46" s="12" t="s">
        <v>12</v>
      </c>
      <c r="BB46" s="12" t="s">
        <v>12</v>
      </c>
      <c r="BC46" s="12" t="s">
        <v>12</v>
      </c>
      <c r="BD46" s="12" t="s">
        <v>12</v>
      </c>
      <c r="BE46" s="12" t="s">
        <v>12</v>
      </c>
      <c r="BF46" s="12" t="s">
        <v>12</v>
      </c>
      <c r="BG46" s="12" t="s">
        <v>12</v>
      </c>
      <c r="BH46" s="12" t="s">
        <v>12</v>
      </c>
      <c r="BI46" s="12" t="s">
        <v>12</v>
      </c>
      <c r="BJ46" s="12" t="s">
        <v>12</v>
      </c>
      <c r="BK46" s="12" t="s">
        <v>12</v>
      </c>
      <c r="BL46" s="12" t="s">
        <v>12</v>
      </c>
      <c r="BM46" s="12" t="s">
        <v>12</v>
      </c>
      <c r="BN46" s="12" t="s">
        <v>12</v>
      </c>
      <c r="BO46" s="12" t="s">
        <v>12</v>
      </c>
      <c r="BP46" s="12" t="s">
        <v>12</v>
      </c>
      <c r="BQ46" s="12" t="s">
        <v>12</v>
      </c>
      <c r="BR46" s="12" t="s">
        <v>12</v>
      </c>
      <c r="BS46" s="12" t="s">
        <v>12</v>
      </c>
      <c r="BT46" s="12" t="s">
        <v>12</v>
      </c>
    </row>
    <row r="47" spans="1:72" x14ac:dyDescent="0.35">
      <c r="A47" t="str">
        <f t="shared" si="12"/>
        <v/>
      </c>
      <c r="B47" t="str">
        <f t="shared" si="13"/>
        <v/>
      </c>
      <c r="C47" s="12">
        <v>36</v>
      </c>
      <c r="E47" s="12" t="str">
        <f t="shared" si="2"/>
        <v/>
      </c>
      <c r="F47" s="12" t="str">
        <f t="shared" si="14"/>
        <v/>
      </c>
      <c r="G47" s="71" t="str">
        <f t="shared" si="4"/>
        <v/>
      </c>
      <c r="H47" s="71" t="str">
        <f t="shared" si="5"/>
        <v/>
      </c>
      <c r="I47" s="71" t="str">
        <f t="shared" si="6"/>
        <v/>
      </c>
      <c r="J47" s="71" t="str">
        <f t="shared" si="7"/>
        <v/>
      </c>
      <c r="K47" s="71" t="str">
        <f t="shared" si="8"/>
        <v/>
      </c>
      <c r="L47" s="72" t="str">
        <f t="shared" si="15"/>
        <v/>
      </c>
      <c r="N47" s="12" t="s">
        <v>12</v>
      </c>
      <c r="O47" s="12" t="s">
        <v>12</v>
      </c>
      <c r="P47" s="12" t="s">
        <v>12</v>
      </c>
      <c r="Q47" s="12" t="s">
        <v>12</v>
      </c>
      <c r="R47" s="12" t="s">
        <v>12</v>
      </c>
      <c r="S47" s="12" t="s">
        <v>12</v>
      </c>
      <c r="T47" s="12" t="s">
        <v>12</v>
      </c>
      <c r="U47" s="12" t="s">
        <v>12</v>
      </c>
      <c r="V47" s="12" t="s">
        <v>12</v>
      </c>
      <c r="W47" s="12" t="s">
        <v>12</v>
      </c>
      <c r="X47" s="12" t="s">
        <v>12</v>
      </c>
      <c r="Y47" s="12" t="s">
        <v>12</v>
      </c>
      <c r="Z47" s="12" t="s">
        <v>12</v>
      </c>
      <c r="AA47" s="12" t="s">
        <v>12</v>
      </c>
      <c r="AB47" s="12" t="s">
        <v>12</v>
      </c>
      <c r="AC47" s="12" t="s">
        <v>12</v>
      </c>
      <c r="AD47" s="12" t="s">
        <v>12</v>
      </c>
      <c r="AE47" s="12" t="s">
        <v>12</v>
      </c>
      <c r="AF47" s="12" t="s">
        <v>12</v>
      </c>
      <c r="AG47" s="12" t="s">
        <v>12</v>
      </c>
      <c r="AH47" s="12" t="s">
        <v>12</v>
      </c>
      <c r="AI47" s="12" t="s">
        <v>12</v>
      </c>
      <c r="AJ47" s="12" t="s">
        <v>12</v>
      </c>
      <c r="AK47" s="12" t="s">
        <v>12</v>
      </c>
      <c r="AL47" s="12" t="s">
        <v>12</v>
      </c>
      <c r="AM47" s="12" t="s">
        <v>12</v>
      </c>
      <c r="AN47" s="12" t="s">
        <v>12</v>
      </c>
      <c r="AO47" s="12" t="s">
        <v>12</v>
      </c>
      <c r="AP47" s="12" t="s">
        <v>12</v>
      </c>
      <c r="AQ47" s="12" t="s">
        <v>12</v>
      </c>
      <c r="AR47" s="12" t="s">
        <v>12</v>
      </c>
      <c r="AS47" s="12" t="s">
        <v>12</v>
      </c>
      <c r="AT47" s="12" t="s">
        <v>12</v>
      </c>
      <c r="AU47" s="12" t="s">
        <v>12</v>
      </c>
      <c r="AV47" s="12" t="s">
        <v>12</v>
      </c>
      <c r="AW47" s="12" t="s">
        <v>12</v>
      </c>
      <c r="AX47" s="12" t="s">
        <v>12</v>
      </c>
      <c r="AY47" s="12" t="s">
        <v>12</v>
      </c>
      <c r="AZ47" s="12" t="s">
        <v>12</v>
      </c>
      <c r="BA47" s="12" t="s">
        <v>12</v>
      </c>
      <c r="BB47" s="12" t="s">
        <v>12</v>
      </c>
      <c r="BC47" s="12" t="s">
        <v>12</v>
      </c>
      <c r="BD47" s="12" t="s">
        <v>12</v>
      </c>
      <c r="BE47" s="12" t="s">
        <v>12</v>
      </c>
      <c r="BF47" s="12" t="s">
        <v>12</v>
      </c>
      <c r="BG47" s="12" t="s">
        <v>12</v>
      </c>
      <c r="BH47" s="12" t="s">
        <v>12</v>
      </c>
      <c r="BI47" s="12" t="s">
        <v>12</v>
      </c>
      <c r="BJ47" s="12" t="s">
        <v>12</v>
      </c>
      <c r="BK47" s="12" t="s">
        <v>12</v>
      </c>
      <c r="BL47" s="12" t="s">
        <v>12</v>
      </c>
      <c r="BM47" s="12" t="s">
        <v>12</v>
      </c>
      <c r="BN47" s="12" t="s">
        <v>12</v>
      </c>
      <c r="BO47" s="12" t="s">
        <v>12</v>
      </c>
      <c r="BP47" s="12" t="s">
        <v>12</v>
      </c>
      <c r="BQ47" s="12" t="s">
        <v>12</v>
      </c>
      <c r="BR47" s="12" t="s">
        <v>12</v>
      </c>
      <c r="BS47" s="12" t="s">
        <v>12</v>
      </c>
      <c r="BT47" s="12" t="s">
        <v>12</v>
      </c>
    </row>
    <row r="48" spans="1:72" x14ac:dyDescent="0.35">
      <c r="A48" t="str">
        <f t="shared" si="12"/>
        <v/>
      </c>
      <c r="B48" t="str">
        <f t="shared" si="13"/>
        <v/>
      </c>
      <c r="C48" s="12">
        <v>37</v>
      </c>
      <c r="E48" s="12" t="str">
        <f t="shared" si="2"/>
        <v/>
      </c>
      <c r="F48" s="12" t="str">
        <f t="shared" si="14"/>
        <v/>
      </c>
      <c r="G48" s="71" t="str">
        <f t="shared" si="4"/>
        <v/>
      </c>
      <c r="H48" s="71" t="str">
        <f t="shared" si="5"/>
        <v/>
      </c>
      <c r="I48" s="71" t="str">
        <f t="shared" si="6"/>
        <v/>
      </c>
      <c r="J48" s="71" t="str">
        <f t="shared" si="7"/>
        <v/>
      </c>
      <c r="K48" s="71" t="str">
        <f t="shared" si="8"/>
        <v/>
      </c>
      <c r="L48" s="72" t="str">
        <f t="shared" si="15"/>
        <v/>
      </c>
      <c r="N48" s="12" t="s">
        <v>12</v>
      </c>
      <c r="O48" s="12" t="s">
        <v>12</v>
      </c>
      <c r="P48" s="12" t="s">
        <v>12</v>
      </c>
      <c r="Q48" s="12" t="s">
        <v>12</v>
      </c>
      <c r="R48" s="12" t="s">
        <v>12</v>
      </c>
      <c r="S48" s="12" t="s">
        <v>12</v>
      </c>
      <c r="T48" s="12" t="s">
        <v>12</v>
      </c>
      <c r="U48" s="12" t="s">
        <v>12</v>
      </c>
      <c r="V48" s="12" t="s">
        <v>12</v>
      </c>
      <c r="W48" s="12" t="s">
        <v>12</v>
      </c>
      <c r="X48" s="12" t="s">
        <v>12</v>
      </c>
      <c r="Y48" s="12" t="s">
        <v>12</v>
      </c>
      <c r="Z48" s="12" t="s">
        <v>12</v>
      </c>
      <c r="AA48" s="12" t="s">
        <v>12</v>
      </c>
      <c r="AB48" s="12" t="s">
        <v>12</v>
      </c>
      <c r="AC48" s="12" t="s">
        <v>12</v>
      </c>
      <c r="AD48" s="12" t="s">
        <v>12</v>
      </c>
      <c r="AE48" s="12" t="s">
        <v>12</v>
      </c>
      <c r="AF48" s="12" t="s">
        <v>12</v>
      </c>
      <c r="AG48" s="12" t="s">
        <v>12</v>
      </c>
      <c r="AH48" s="12" t="s">
        <v>12</v>
      </c>
      <c r="AI48" s="12" t="s">
        <v>12</v>
      </c>
      <c r="AJ48" s="12" t="s">
        <v>12</v>
      </c>
      <c r="AK48" s="12" t="s">
        <v>12</v>
      </c>
      <c r="AL48" s="12" t="s">
        <v>12</v>
      </c>
      <c r="AM48" s="12" t="s">
        <v>12</v>
      </c>
      <c r="AN48" s="12" t="s">
        <v>12</v>
      </c>
      <c r="AO48" s="12" t="s">
        <v>12</v>
      </c>
      <c r="AP48" s="12" t="s">
        <v>12</v>
      </c>
      <c r="AQ48" s="12" t="s">
        <v>12</v>
      </c>
      <c r="AR48" s="12" t="s">
        <v>12</v>
      </c>
      <c r="AS48" s="12" t="s">
        <v>12</v>
      </c>
      <c r="AT48" s="12" t="s">
        <v>12</v>
      </c>
      <c r="AU48" s="12" t="s">
        <v>12</v>
      </c>
      <c r="AV48" s="12" t="s">
        <v>12</v>
      </c>
      <c r="AW48" s="12" t="s">
        <v>12</v>
      </c>
      <c r="AX48" s="12" t="s">
        <v>12</v>
      </c>
      <c r="AY48" s="12" t="s">
        <v>12</v>
      </c>
      <c r="AZ48" s="12" t="s">
        <v>12</v>
      </c>
      <c r="BA48" s="12" t="s">
        <v>12</v>
      </c>
      <c r="BB48" s="12" t="s">
        <v>12</v>
      </c>
      <c r="BC48" s="12" t="s">
        <v>12</v>
      </c>
      <c r="BD48" s="12" t="s">
        <v>12</v>
      </c>
      <c r="BE48" s="12" t="s">
        <v>12</v>
      </c>
      <c r="BF48" s="12" t="s">
        <v>12</v>
      </c>
      <c r="BG48" s="12" t="s">
        <v>12</v>
      </c>
      <c r="BH48" s="12" t="s">
        <v>12</v>
      </c>
      <c r="BI48" s="12" t="s">
        <v>12</v>
      </c>
      <c r="BJ48" s="12" t="s">
        <v>12</v>
      </c>
      <c r="BK48" s="12" t="s">
        <v>12</v>
      </c>
      <c r="BL48" s="12" t="s">
        <v>12</v>
      </c>
      <c r="BM48" s="12" t="s">
        <v>12</v>
      </c>
      <c r="BN48" s="12" t="s">
        <v>12</v>
      </c>
      <c r="BO48" s="12" t="s">
        <v>12</v>
      </c>
      <c r="BP48" s="12" t="s">
        <v>12</v>
      </c>
      <c r="BQ48" s="12" t="s">
        <v>12</v>
      </c>
      <c r="BR48" s="12" t="s">
        <v>12</v>
      </c>
      <c r="BS48" s="12" t="s">
        <v>12</v>
      </c>
      <c r="BT48" s="12" t="s">
        <v>12</v>
      </c>
    </row>
    <row r="49" spans="1:72" x14ac:dyDescent="0.35">
      <c r="A49" t="str">
        <f t="shared" si="12"/>
        <v/>
      </c>
      <c r="B49" t="str">
        <f t="shared" si="13"/>
        <v/>
      </c>
      <c r="C49" s="12">
        <v>38</v>
      </c>
      <c r="E49" s="12" t="str">
        <f t="shared" si="2"/>
        <v/>
      </c>
      <c r="F49" s="12" t="str">
        <f t="shared" si="14"/>
        <v/>
      </c>
      <c r="G49" s="71" t="str">
        <f t="shared" si="4"/>
        <v/>
      </c>
      <c r="H49" s="71" t="str">
        <f t="shared" si="5"/>
        <v/>
      </c>
      <c r="I49" s="71" t="str">
        <f t="shared" si="6"/>
        <v/>
      </c>
      <c r="J49" s="71" t="str">
        <f t="shared" si="7"/>
        <v/>
      </c>
      <c r="K49" s="71" t="str">
        <f t="shared" si="8"/>
        <v/>
      </c>
      <c r="L49" s="72" t="str">
        <f t="shared" si="15"/>
        <v/>
      </c>
      <c r="N49" s="12" t="s">
        <v>12</v>
      </c>
      <c r="O49" s="12" t="s">
        <v>12</v>
      </c>
      <c r="P49" s="12" t="s">
        <v>12</v>
      </c>
      <c r="Q49" s="12" t="s">
        <v>12</v>
      </c>
      <c r="R49" s="12" t="s">
        <v>12</v>
      </c>
      <c r="S49" s="12" t="s">
        <v>12</v>
      </c>
      <c r="T49" s="12" t="s">
        <v>12</v>
      </c>
      <c r="U49" s="12" t="s">
        <v>12</v>
      </c>
      <c r="V49" s="12" t="s">
        <v>12</v>
      </c>
      <c r="W49" s="12" t="s">
        <v>12</v>
      </c>
      <c r="X49" s="12" t="s">
        <v>12</v>
      </c>
      <c r="Y49" s="12" t="s">
        <v>12</v>
      </c>
      <c r="Z49" s="12" t="s">
        <v>12</v>
      </c>
      <c r="AA49" s="12" t="s">
        <v>12</v>
      </c>
      <c r="AB49" s="12" t="s">
        <v>12</v>
      </c>
      <c r="AC49" s="12" t="s">
        <v>12</v>
      </c>
      <c r="AD49" s="12" t="s">
        <v>12</v>
      </c>
      <c r="AE49" s="12" t="s">
        <v>12</v>
      </c>
      <c r="AF49" s="12" t="s">
        <v>12</v>
      </c>
      <c r="AG49" s="12" t="s">
        <v>12</v>
      </c>
      <c r="AH49" s="12" t="s">
        <v>12</v>
      </c>
      <c r="AI49" s="12" t="s">
        <v>12</v>
      </c>
      <c r="AJ49" s="12" t="s">
        <v>12</v>
      </c>
      <c r="AK49" s="12" t="s">
        <v>12</v>
      </c>
      <c r="AL49" s="12" t="s">
        <v>12</v>
      </c>
      <c r="AM49" s="12" t="s">
        <v>12</v>
      </c>
      <c r="AN49" s="12" t="s">
        <v>12</v>
      </c>
      <c r="AO49" s="12" t="s">
        <v>12</v>
      </c>
      <c r="AP49" s="12" t="s">
        <v>12</v>
      </c>
      <c r="AQ49" s="12" t="s">
        <v>12</v>
      </c>
      <c r="AR49" s="12" t="s">
        <v>12</v>
      </c>
      <c r="AS49" s="12" t="s">
        <v>12</v>
      </c>
      <c r="AT49" s="12" t="s">
        <v>12</v>
      </c>
      <c r="AU49" s="12" t="s">
        <v>12</v>
      </c>
      <c r="AV49" s="12" t="s">
        <v>12</v>
      </c>
      <c r="AW49" s="12" t="s">
        <v>12</v>
      </c>
      <c r="AX49" s="12" t="s">
        <v>12</v>
      </c>
      <c r="AY49" s="12" t="s">
        <v>12</v>
      </c>
      <c r="AZ49" s="12" t="s">
        <v>12</v>
      </c>
      <c r="BA49" s="12" t="s">
        <v>12</v>
      </c>
      <c r="BB49" s="12" t="s">
        <v>12</v>
      </c>
      <c r="BC49" s="12" t="s">
        <v>12</v>
      </c>
      <c r="BD49" s="12" t="s">
        <v>12</v>
      </c>
      <c r="BE49" s="12" t="s">
        <v>12</v>
      </c>
      <c r="BF49" s="12" t="s">
        <v>12</v>
      </c>
      <c r="BG49" s="12" t="s">
        <v>12</v>
      </c>
      <c r="BH49" s="12" t="s">
        <v>12</v>
      </c>
      <c r="BI49" s="12" t="s">
        <v>12</v>
      </c>
      <c r="BJ49" s="12" t="s">
        <v>12</v>
      </c>
      <c r="BK49" s="12" t="s">
        <v>12</v>
      </c>
      <c r="BL49" s="12" t="s">
        <v>12</v>
      </c>
      <c r="BM49" s="12" t="s">
        <v>12</v>
      </c>
      <c r="BN49" s="12" t="s">
        <v>12</v>
      </c>
      <c r="BO49" s="12" t="s">
        <v>12</v>
      </c>
      <c r="BP49" s="12" t="s">
        <v>12</v>
      </c>
      <c r="BQ49" s="12" t="s">
        <v>12</v>
      </c>
      <c r="BR49" s="12" t="s">
        <v>12</v>
      </c>
      <c r="BS49" s="12" t="s">
        <v>12</v>
      </c>
      <c r="BT49" s="12" t="s">
        <v>12</v>
      </c>
    </row>
    <row r="50" spans="1:72" x14ac:dyDescent="0.35">
      <c r="E50" s="12" t="str">
        <f t="shared" si="2"/>
        <v/>
      </c>
      <c r="F50" s="12" t="str">
        <f t="shared" ref="F50" si="16">_xlfn.IFS(E50="","",E50=1,1,E50=2,2,E50=3,3,E50=4,4,E50=5,5,E50&gt;5,5)</f>
        <v/>
      </c>
      <c r="G50" s="71" t="str">
        <f t="shared" si="4"/>
        <v/>
      </c>
      <c r="H50" s="71" t="str">
        <f t="shared" si="5"/>
        <v/>
      </c>
      <c r="I50" s="71" t="str">
        <f t="shared" si="6"/>
        <v/>
      </c>
      <c r="J50" s="71" t="str">
        <f t="shared" si="7"/>
        <v/>
      </c>
      <c r="K50" s="71" t="str">
        <f t="shared" si="8"/>
        <v/>
      </c>
      <c r="L50" s="72" t="str">
        <f t="shared" ref="L50" si="17">IFERROR(AVERAGEIF(G50:K50,"&gt;0"),"")</f>
        <v/>
      </c>
      <c r="N50" s="12" t="s">
        <v>12</v>
      </c>
      <c r="O50" s="12" t="s">
        <v>12</v>
      </c>
      <c r="P50" s="12" t="s">
        <v>12</v>
      </c>
      <c r="Q50" s="12" t="s">
        <v>12</v>
      </c>
      <c r="R50" s="12" t="s">
        <v>12</v>
      </c>
      <c r="S50" s="12" t="s">
        <v>12</v>
      </c>
      <c r="T50" s="12" t="s">
        <v>12</v>
      </c>
      <c r="U50" s="12" t="s">
        <v>12</v>
      </c>
      <c r="V50" s="12" t="s">
        <v>12</v>
      </c>
      <c r="W50" s="12" t="s">
        <v>12</v>
      </c>
      <c r="X50" s="12" t="s">
        <v>12</v>
      </c>
      <c r="Y50" s="12" t="s">
        <v>12</v>
      </c>
      <c r="Z50" s="12" t="s">
        <v>12</v>
      </c>
      <c r="AA50" s="12" t="s">
        <v>12</v>
      </c>
      <c r="AB50" s="12" t="s">
        <v>12</v>
      </c>
      <c r="AC50" s="12" t="s">
        <v>12</v>
      </c>
      <c r="AD50" s="12" t="s">
        <v>12</v>
      </c>
      <c r="AE50" s="12" t="s">
        <v>12</v>
      </c>
      <c r="AF50" s="12" t="s">
        <v>12</v>
      </c>
      <c r="AG50" s="12" t="s">
        <v>12</v>
      </c>
      <c r="AH50" s="12" t="s">
        <v>12</v>
      </c>
      <c r="AI50" s="12" t="s">
        <v>12</v>
      </c>
      <c r="AJ50" s="12" t="s">
        <v>12</v>
      </c>
      <c r="AK50" s="12" t="s">
        <v>12</v>
      </c>
      <c r="AL50" s="12" t="s">
        <v>12</v>
      </c>
      <c r="AM50" s="12" t="s">
        <v>12</v>
      </c>
      <c r="AN50" s="12" t="s">
        <v>12</v>
      </c>
      <c r="AO50" s="12" t="s">
        <v>12</v>
      </c>
      <c r="AP50" s="12" t="s">
        <v>12</v>
      </c>
      <c r="AQ50" s="12" t="s">
        <v>12</v>
      </c>
      <c r="AR50" s="12" t="s">
        <v>12</v>
      </c>
      <c r="AS50" s="12" t="s">
        <v>12</v>
      </c>
      <c r="AT50" s="12" t="s">
        <v>12</v>
      </c>
      <c r="AU50" s="12" t="s">
        <v>12</v>
      </c>
      <c r="AV50" s="12" t="s">
        <v>12</v>
      </c>
      <c r="AW50" s="12" t="s">
        <v>12</v>
      </c>
      <c r="AX50" s="12" t="s">
        <v>12</v>
      </c>
      <c r="AY50" s="12" t="s">
        <v>12</v>
      </c>
      <c r="AZ50" s="12" t="s">
        <v>12</v>
      </c>
      <c r="BA50" s="12" t="s">
        <v>12</v>
      </c>
      <c r="BB50" s="12" t="s">
        <v>12</v>
      </c>
      <c r="BC50" s="12" t="s">
        <v>12</v>
      </c>
      <c r="BD50" s="12" t="s">
        <v>12</v>
      </c>
      <c r="BE50" s="12" t="s">
        <v>12</v>
      </c>
      <c r="BF50" s="12" t="s">
        <v>12</v>
      </c>
      <c r="BG50" s="12" t="s">
        <v>12</v>
      </c>
      <c r="BH50" s="12" t="s">
        <v>12</v>
      </c>
      <c r="BI50" s="12" t="s">
        <v>12</v>
      </c>
      <c r="BJ50" s="12" t="s">
        <v>12</v>
      </c>
      <c r="BK50" s="12" t="s">
        <v>12</v>
      </c>
      <c r="BL50" s="12" t="s">
        <v>12</v>
      </c>
      <c r="BM50" s="12" t="s">
        <v>12</v>
      </c>
      <c r="BN50" s="12" t="s">
        <v>12</v>
      </c>
      <c r="BO50" s="12" t="s">
        <v>12</v>
      </c>
      <c r="BP50" s="12" t="s">
        <v>12</v>
      </c>
      <c r="BQ50" s="12" t="s">
        <v>12</v>
      </c>
      <c r="BR50" s="12" t="s">
        <v>12</v>
      </c>
      <c r="BS50" s="12" t="s">
        <v>12</v>
      </c>
      <c r="BT50" s="12" t="s">
        <v>12</v>
      </c>
    </row>
  </sheetData>
  <sortState xmlns:xlrd2="http://schemas.microsoft.com/office/spreadsheetml/2017/richdata2" ref="A14:BT34">
    <sortCondition ref="A14:A34"/>
  </sortState>
  <mergeCells count="4">
    <mergeCell ref="G12:K12"/>
    <mergeCell ref="B5:E5"/>
    <mergeCell ref="B6:E6"/>
    <mergeCell ref="B7:E7"/>
  </mergeCells>
  <phoneticPr fontId="8" type="noConversion"/>
  <conditionalFormatting sqref="N14:BT50">
    <cfRule type="containsText" dxfId="60" priority="1" operator="containsText" text="Score">
      <formula>NOT(ISERROR(SEARCH("Score",N14)))</formula>
    </cfRule>
    <cfRule type="cellIs" dxfId="59" priority="2" operator="greaterThanOrEqual">
      <formula>$K14</formula>
    </cfRule>
    <cfRule type="cellIs" dxfId="58" priority="3" operator="lessThan">
      <formula>$K14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C5C7F0-DE7C-45D4-B31A-36742D11FA20}">
  <dimension ref="A1:BW83"/>
  <sheetViews>
    <sheetView zoomScaleNormal="100" workbookViewId="0"/>
  </sheetViews>
  <sheetFormatPr defaultRowHeight="14.5" x14ac:dyDescent="0.35"/>
  <cols>
    <col min="1" max="1" width="10" customWidth="1"/>
    <col min="2" max="2" width="9.54296875" customWidth="1"/>
    <col min="4" max="4" width="19.54296875" customWidth="1"/>
    <col min="14" max="14" width="8.7265625" customWidth="1"/>
  </cols>
  <sheetData>
    <row r="1" spans="1:75" ht="18.5" x14ac:dyDescent="0.45">
      <c r="B1" s="1" t="s">
        <v>0</v>
      </c>
    </row>
    <row r="2" spans="1:75" ht="18.5" x14ac:dyDescent="0.45">
      <c r="B2" s="1" t="s">
        <v>28</v>
      </c>
    </row>
    <row r="3" spans="1:75" x14ac:dyDescent="0.35">
      <c r="B3" s="2" t="str">
        <f>Summary!B2</f>
        <v>August 3, 2025</v>
      </c>
    </row>
    <row r="5" spans="1:75" x14ac:dyDescent="0.35">
      <c r="B5" s="98" t="s">
        <v>2</v>
      </c>
      <c r="C5" s="98"/>
      <c r="D5" s="98"/>
      <c r="E5" s="99"/>
      <c r="F5" s="33">
        <v>629</v>
      </c>
      <c r="G5" s="64"/>
      <c r="I5" s="3"/>
    </row>
    <row r="6" spans="1:75" x14ac:dyDescent="0.35">
      <c r="B6" s="100" t="s">
        <v>3</v>
      </c>
      <c r="C6" s="100"/>
      <c r="D6" s="100"/>
      <c r="E6" s="101"/>
      <c r="F6" s="34">
        <v>627</v>
      </c>
      <c r="G6" s="64"/>
      <c r="I6" s="4"/>
    </row>
    <row r="7" spans="1:75" x14ac:dyDescent="0.35">
      <c r="B7" s="102" t="s">
        <v>4</v>
      </c>
      <c r="C7" s="102"/>
      <c r="D7" s="102"/>
      <c r="E7" s="103"/>
      <c r="F7" s="6">
        <v>625</v>
      </c>
      <c r="I7" s="5"/>
    </row>
    <row r="10" spans="1:75" ht="18.5" x14ac:dyDescent="0.45">
      <c r="C10" s="7" t="s">
        <v>5</v>
      </c>
    </row>
    <row r="11" spans="1:75" x14ac:dyDescent="0.35">
      <c r="C11" s="8"/>
      <c r="L11" s="12"/>
      <c r="N11" s="70" t="s">
        <v>15</v>
      </c>
      <c r="O11" s="64">
        <v>2024</v>
      </c>
      <c r="P11" s="64">
        <v>2024</v>
      </c>
      <c r="Q11" s="64">
        <v>2024</v>
      </c>
      <c r="R11" s="64">
        <v>2024</v>
      </c>
      <c r="S11" s="64">
        <v>2024</v>
      </c>
      <c r="T11" s="64">
        <v>2024</v>
      </c>
      <c r="U11" s="64">
        <v>2024</v>
      </c>
      <c r="V11" s="64">
        <v>2024</v>
      </c>
      <c r="W11" s="64">
        <v>2024</v>
      </c>
      <c r="X11" s="64">
        <v>2024</v>
      </c>
      <c r="Y11" s="64">
        <v>2024</v>
      </c>
      <c r="Z11" s="64">
        <v>2024</v>
      </c>
      <c r="AA11" s="64">
        <v>2024</v>
      </c>
      <c r="AB11" s="64">
        <v>2024</v>
      </c>
      <c r="AC11" s="64">
        <v>2024</v>
      </c>
      <c r="AD11" s="64">
        <v>2024</v>
      </c>
      <c r="AE11" s="64">
        <v>2024</v>
      </c>
      <c r="AF11" s="64">
        <v>2025</v>
      </c>
      <c r="AG11" s="64">
        <v>2025</v>
      </c>
      <c r="AH11" s="64">
        <v>2025</v>
      </c>
      <c r="AI11" s="64">
        <v>2025</v>
      </c>
      <c r="AJ11" s="64">
        <v>2025</v>
      </c>
      <c r="AK11" s="64">
        <v>2025</v>
      </c>
      <c r="AL11" s="64">
        <v>2025</v>
      </c>
      <c r="AM11" s="64">
        <v>2025</v>
      </c>
      <c r="AN11" s="64">
        <v>2025</v>
      </c>
      <c r="AO11" s="64">
        <v>2025</v>
      </c>
      <c r="AP11" s="64">
        <v>2025</v>
      </c>
      <c r="AQ11" s="64">
        <v>2025</v>
      </c>
      <c r="AR11" s="64">
        <v>2025</v>
      </c>
      <c r="AS11" s="64">
        <v>2025</v>
      </c>
      <c r="AT11" s="64">
        <v>2025</v>
      </c>
      <c r="AU11" s="64">
        <v>2025</v>
      </c>
      <c r="AV11" s="64">
        <v>2025</v>
      </c>
      <c r="AW11" s="64">
        <v>2025</v>
      </c>
      <c r="AX11" s="64">
        <v>2025</v>
      </c>
      <c r="AY11" s="64">
        <v>2025</v>
      </c>
      <c r="AZ11" s="64">
        <v>2025</v>
      </c>
      <c r="BA11" s="64">
        <v>2025</v>
      </c>
      <c r="BB11" s="64">
        <v>2025</v>
      </c>
      <c r="BC11" s="64">
        <v>2025</v>
      </c>
      <c r="BD11" s="64">
        <v>2025</v>
      </c>
      <c r="BE11" s="64">
        <v>2025</v>
      </c>
      <c r="BF11" s="64">
        <v>2025</v>
      </c>
      <c r="BG11" s="64">
        <v>2025</v>
      </c>
      <c r="BH11" s="64">
        <v>2025</v>
      </c>
      <c r="BI11" s="64">
        <v>2025</v>
      </c>
      <c r="BJ11" s="64">
        <v>2025</v>
      </c>
      <c r="BK11" s="64">
        <v>2025</v>
      </c>
      <c r="BL11" s="64">
        <v>2025</v>
      </c>
      <c r="BM11" s="64">
        <v>2025</v>
      </c>
      <c r="BN11" s="64">
        <v>2025</v>
      </c>
      <c r="BO11" s="64">
        <v>2025</v>
      </c>
      <c r="BP11" s="64">
        <v>2025</v>
      </c>
      <c r="BQ11" s="64">
        <v>2025</v>
      </c>
      <c r="BR11" s="64">
        <v>2025</v>
      </c>
      <c r="BS11" s="64">
        <v>2025</v>
      </c>
      <c r="BT11" s="64">
        <v>2025</v>
      </c>
      <c r="BU11" s="64" t="s">
        <v>15</v>
      </c>
      <c r="BV11" s="64" t="s">
        <v>15</v>
      </c>
      <c r="BW11" s="64" t="s">
        <v>15</v>
      </c>
    </row>
    <row r="12" spans="1:75" x14ac:dyDescent="0.35">
      <c r="C12" s="73" t="s">
        <v>6</v>
      </c>
      <c r="D12" s="73" t="s">
        <v>6</v>
      </c>
      <c r="E12" s="73" t="s">
        <v>8</v>
      </c>
      <c r="F12" s="73" t="s">
        <v>11</v>
      </c>
      <c r="G12" s="97" t="s">
        <v>7</v>
      </c>
      <c r="H12" s="97"/>
      <c r="I12" s="97"/>
      <c r="J12" s="97"/>
      <c r="K12" s="97"/>
      <c r="L12" s="73" t="s">
        <v>14</v>
      </c>
      <c r="N12" s="70" t="s">
        <v>16</v>
      </c>
      <c r="O12" s="64" t="s">
        <v>43</v>
      </c>
      <c r="P12" s="64" t="s">
        <v>43</v>
      </c>
      <c r="Q12" s="64" t="s">
        <v>44</v>
      </c>
      <c r="R12" s="64" t="s">
        <v>44</v>
      </c>
      <c r="S12" s="64" t="s">
        <v>44</v>
      </c>
      <c r="T12" s="64" t="s">
        <v>44</v>
      </c>
      <c r="U12" s="64" t="s">
        <v>44</v>
      </c>
      <c r="V12" s="64" t="s">
        <v>44</v>
      </c>
      <c r="W12" s="64" t="s">
        <v>45</v>
      </c>
      <c r="X12" s="64" t="s">
        <v>45</v>
      </c>
      <c r="Y12" s="64" t="s">
        <v>45</v>
      </c>
      <c r="Z12" s="64" t="s">
        <v>45</v>
      </c>
      <c r="AA12" s="64" t="s">
        <v>46</v>
      </c>
      <c r="AB12" s="64" t="s">
        <v>46</v>
      </c>
      <c r="AC12" s="64" t="s">
        <v>46</v>
      </c>
      <c r="AD12" s="64" t="s">
        <v>36</v>
      </c>
      <c r="AE12" s="64" t="s">
        <v>36</v>
      </c>
      <c r="AF12" s="64" t="s">
        <v>37</v>
      </c>
      <c r="AG12" s="64" t="s">
        <v>37</v>
      </c>
      <c r="AH12" s="64" t="s">
        <v>37</v>
      </c>
      <c r="AI12" s="64" t="s">
        <v>37</v>
      </c>
      <c r="AJ12" s="64" t="s">
        <v>37</v>
      </c>
      <c r="AK12" s="64" t="s">
        <v>37</v>
      </c>
      <c r="AL12" s="64" t="s">
        <v>37</v>
      </c>
      <c r="AM12" s="64" t="s">
        <v>37</v>
      </c>
      <c r="AN12" s="64" t="s">
        <v>37</v>
      </c>
      <c r="AO12" s="64" t="s">
        <v>37</v>
      </c>
      <c r="AP12" s="64" t="s">
        <v>37</v>
      </c>
      <c r="AQ12" s="64" t="s">
        <v>37</v>
      </c>
      <c r="AR12" s="64" t="s">
        <v>37</v>
      </c>
      <c r="AS12" s="64" t="s">
        <v>38</v>
      </c>
      <c r="AT12" s="64" t="s">
        <v>39</v>
      </c>
      <c r="AU12" s="64" t="s">
        <v>39</v>
      </c>
      <c r="AV12" s="64" t="s">
        <v>39</v>
      </c>
      <c r="AW12" s="64" t="s">
        <v>39</v>
      </c>
      <c r="AX12" s="64" t="s">
        <v>39</v>
      </c>
      <c r="AY12" s="64" t="s">
        <v>39</v>
      </c>
      <c r="AZ12" s="64" t="s">
        <v>39</v>
      </c>
      <c r="BA12" s="64" t="s">
        <v>39</v>
      </c>
      <c r="BB12" s="64" t="s">
        <v>39</v>
      </c>
      <c r="BC12" s="64" t="s">
        <v>39</v>
      </c>
      <c r="BD12" s="64" t="s">
        <v>147</v>
      </c>
      <c r="BE12" s="64" t="s">
        <v>147</v>
      </c>
      <c r="BF12" s="64" t="s">
        <v>147</v>
      </c>
      <c r="BG12" s="64" t="s">
        <v>147</v>
      </c>
      <c r="BH12" s="64" t="s">
        <v>147</v>
      </c>
      <c r="BI12" s="64" t="s">
        <v>147</v>
      </c>
      <c r="BJ12" s="64" t="s">
        <v>147</v>
      </c>
      <c r="BK12" s="64" t="s">
        <v>40</v>
      </c>
      <c r="BL12" s="64" t="s">
        <v>40</v>
      </c>
      <c r="BM12" s="64" t="s">
        <v>40</v>
      </c>
      <c r="BN12" s="64" t="s">
        <v>41</v>
      </c>
      <c r="BO12" s="64" t="s">
        <v>41</v>
      </c>
      <c r="BP12" s="64" t="s">
        <v>41</v>
      </c>
      <c r="BQ12" s="64" t="s">
        <v>41</v>
      </c>
      <c r="BR12" s="64" t="s">
        <v>42</v>
      </c>
      <c r="BS12" s="64" t="s">
        <v>42</v>
      </c>
      <c r="BT12" s="64" t="s">
        <v>43</v>
      </c>
      <c r="BU12" s="64" t="s">
        <v>16</v>
      </c>
      <c r="BV12" s="64" t="s">
        <v>16</v>
      </c>
      <c r="BW12" s="64" t="s">
        <v>16</v>
      </c>
    </row>
    <row r="13" spans="1:75" ht="15" thickBot="1" x14ac:dyDescent="0.4">
      <c r="C13" s="74" t="s">
        <v>9</v>
      </c>
      <c r="D13" s="74" t="s">
        <v>10</v>
      </c>
      <c r="E13" s="74" t="s">
        <v>11</v>
      </c>
      <c r="F13" s="74" t="s">
        <v>27</v>
      </c>
      <c r="G13" s="74">
        <v>1</v>
      </c>
      <c r="H13" s="74">
        <v>2</v>
      </c>
      <c r="I13" s="74">
        <v>3</v>
      </c>
      <c r="J13" s="74">
        <v>4</v>
      </c>
      <c r="K13" s="74">
        <v>5</v>
      </c>
      <c r="L13" s="74" t="s">
        <v>13</v>
      </c>
      <c r="N13" s="70" t="s">
        <v>17</v>
      </c>
      <c r="O13" s="64" t="s">
        <v>54</v>
      </c>
      <c r="P13" s="64" t="s">
        <v>49</v>
      </c>
      <c r="Q13" s="64" t="s">
        <v>121</v>
      </c>
      <c r="R13" s="64" t="s">
        <v>122</v>
      </c>
      <c r="S13" s="64" t="s">
        <v>55</v>
      </c>
      <c r="T13" s="64" t="s">
        <v>49</v>
      </c>
      <c r="U13" s="64" t="s">
        <v>57</v>
      </c>
      <c r="V13" s="64" t="s">
        <v>58</v>
      </c>
      <c r="W13" s="64" t="s">
        <v>55</v>
      </c>
      <c r="X13" s="64" t="s">
        <v>56</v>
      </c>
      <c r="Y13" s="64" t="s">
        <v>59</v>
      </c>
      <c r="Z13" s="64" t="s">
        <v>59</v>
      </c>
      <c r="AA13" s="64" t="s">
        <v>56</v>
      </c>
      <c r="AB13" s="64" t="s">
        <v>124</v>
      </c>
      <c r="AC13" s="64" t="s">
        <v>125</v>
      </c>
      <c r="AD13" s="64" t="s">
        <v>60</v>
      </c>
      <c r="AE13" s="64" t="s">
        <v>60</v>
      </c>
      <c r="AF13" s="64" t="s">
        <v>127</v>
      </c>
      <c r="AG13" s="64" t="s">
        <v>127</v>
      </c>
      <c r="AH13" s="64" t="s">
        <v>128</v>
      </c>
      <c r="AI13" s="64" t="s">
        <v>128</v>
      </c>
      <c r="AJ13" s="64" t="s">
        <v>51</v>
      </c>
      <c r="AK13" s="64" t="s">
        <v>51</v>
      </c>
      <c r="AL13" s="64" t="s">
        <v>47</v>
      </c>
      <c r="AM13" s="64" t="s">
        <v>47</v>
      </c>
      <c r="AN13" s="64" t="s">
        <v>48</v>
      </c>
      <c r="AO13" s="64" t="s">
        <v>48</v>
      </c>
      <c r="AP13" s="64" t="s">
        <v>129</v>
      </c>
      <c r="AQ13" s="64" t="s">
        <v>129</v>
      </c>
      <c r="AR13" s="64" t="s">
        <v>132</v>
      </c>
      <c r="AS13" s="64" t="s">
        <v>133</v>
      </c>
      <c r="AT13" s="64" t="s">
        <v>136</v>
      </c>
      <c r="AU13" s="64" t="s">
        <v>138</v>
      </c>
      <c r="AV13" s="64" t="s">
        <v>55</v>
      </c>
      <c r="AW13" s="64" t="s">
        <v>56</v>
      </c>
      <c r="AX13" s="64" t="s">
        <v>144</v>
      </c>
      <c r="AY13" s="64" t="s">
        <v>144</v>
      </c>
      <c r="AZ13" s="64" t="s">
        <v>145</v>
      </c>
      <c r="BA13" s="64" t="s">
        <v>145</v>
      </c>
      <c r="BB13" s="64" t="s">
        <v>50</v>
      </c>
      <c r="BC13" s="64" t="s">
        <v>150</v>
      </c>
      <c r="BD13" s="64" t="s">
        <v>148</v>
      </c>
      <c r="BE13" s="64" t="s">
        <v>79</v>
      </c>
      <c r="BF13" s="64" t="s">
        <v>148</v>
      </c>
      <c r="BG13" s="64" t="s">
        <v>160</v>
      </c>
      <c r="BH13" s="64" t="s">
        <v>151</v>
      </c>
      <c r="BI13" s="64" t="s">
        <v>151</v>
      </c>
      <c r="BJ13" s="64" t="s">
        <v>152</v>
      </c>
      <c r="BK13" s="64" t="s">
        <v>56</v>
      </c>
      <c r="BL13" s="64" t="s">
        <v>55</v>
      </c>
      <c r="BM13" s="64" t="s">
        <v>176</v>
      </c>
      <c r="BN13" s="64" t="s">
        <v>55</v>
      </c>
      <c r="BO13" s="64" t="s">
        <v>52</v>
      </c>
      <c r="BP13" s="64" t="s">
        <v>184</v>
      </c>
      <c r="BQ13" s="64" t="s">
        <v>185</v>
      </c>
      <c r="BR13" s="64" t="s">
        <v>188</v>
      </c>
      <c r="BS13" s="64" t="s">
        <v>189</v>
      </c>
      <c r="BT13" s="64" t="s">
        <v>54</v>
      </c>
      <c r="BU13" s="64" t="s">
        <v>186</v>
      </c>
      <c r="BV13" s="64" t="s">
        <v>187</v>
      </c>
      <c r="BW13" s="64" t="s">
        <v>190</v>
      </c>
    </row>
    <row r="14" spans="1:75" x14ac:dyDescent="0.35">
      <c r="A14" t="str">
        <f t="shared" ref="A14:A57" si="0">IF(D14="","",(RIGHT(D14,LEN(D14)-SEARCH(" ",D14,1))))</f>
        <v>Ayers</v>
      </c>
      <c r="B14" t="str">
        <f t="shared" ref="B14:B57" si="1">IF(D14="","",(LEFT(D14,SEARCH(" ",D14,1))))</f>
        <v xml:space="preserve">Gabrielle </v>
      </c>
      <c r="C14" s="12">
        <v>46</v>
      </c>
      <c r="D14" t="s">
        <v>159</v>
      </c>
      <c r="E14" s="12">
        <f t="shared" ref="E14:E45" si="2">IF(COUNT(N14:BW14)=0,"", COUNT(N14:BW14))</f>
        <v>1</v>
      </c>
      <c r="F14" s="12">
        <f t="shared" ref="F14:F57" si="3">_xlfn.IFS(E14="","",E14=1,1,E14=2,2,E14=3,3,E14=4,4,E14=5,5,E14&gt;5,5)</f>
        <v>1</v>
      </c>
      <c r="G14" s="71">
        <f t="shared" ref="G14:G45" si="4">IFERROR(LARGE((N14:BW14),1),"")</f>
        <v>625.20000000000005</v>
      </c>
      <c r="H14" s="71" t="str">
        <f t="shared" ref="H14:H45" si="5">IFERROR(LARGE((N14:BW14),2),"")</f>
        <v/>
      </c>
      <c r="I14" s="71" t="str">
        <f t="shared" ref="I14:I45" si="6">IFERROR(LARGE((N14:BW14),3),"")</f>
        <v/>
      </c>
      <c r="J14" s="71" t="str">
        <f t="shared" ref="J14:J45" si="7">IFERROR(LARGE((N14:BW14),4),"")</f>
        <v/>
      </c>
      <c r="K14" s="71" t="str">
        <f t="shared" ref="K14:K45" si="8">IFERROR(LARGE((N14:BW14),5),"")</f>
        <v/>
      </c>
      <c r="L14" s="72">
        <f t="shared" ref="L14:L57" si="9">IFERROR(AVERAGEIF(G14:K14,"&gt;0"),"")</f>
        <v>625.20000000000005</v>
      </c>
      <c r="N14" s="12" t="s">
        <v>12</v>
      </c>
      <c r="O14" s="12" t="s">
        <v>12</v>
      </c>
      <c r="P14" s="12" t="s">
        <v>12</v>
      </c>
      <c r="Q14" s="12" t="s">
        <v>12</v>
      </c>
      <c r="R14" s="12" t="s">
        <v>12</v>
      </c>
      <c r="S14" s="12" t="s">
        <v>12</v>
      </c>
      <c r="T14" s="12" t="s">
        <v>12</v>
      </c>
      <c r="U14" s="12" t="s">
        <v>12</v>
      </c>
      <c r="V14" s="12" t="s">
        <v>12</v>
      </c>
      <c r="W14" s="12" t="s">
        <v>12</v>
      </c>
      <c r="X14" s="12" t="s">
        <v>12</v>
      </c>
      <c r="Y14" s="12" t="s">
        <v>12</v>
      </c>
      <c r="Z14" s="12" t="s">
        <v>12</v>
      </c>
      <c r="AA14" s="12" t="s">
        <v>12</v>
      </c>
      <c r="AB14" s="12" t="s">
        <v>12</v>
      </c>
      <c r="AC14" s="12" t="s">
        <v>12</v>
      </c>
      <c r="AD14" s="12" t="s">
        <v>12</v>
      </c>
      <c r="AE14" s="12" t="s">
        <v>12</v>
      </c>
      <c r="AF14" s="12" t="s">
        <v>12</v>
      </c>
      <c r="AG14" s="12" t="s">
        <v>12</v>
      </c>
      <c r="AH14" s="12" t="s">
        <v>12</v>
      </c>
      <c r="AI14" s="12" t="s">
        <v>12</v>
      </c>
      <c r="AJ14" s="12" t="s">
        <v>12</v>
      </c>
      <c r="AK14" s="12" t="s">
        <v>12</v>
      </c>
      <c r="AL14" s="12" t="s">
        <v>12</v>
      </c>
      <c r="AM14" s="12" t="s">
        <v>12</v>
      </c>
      <c r="AN14" s="12" t="s">
        <v>12</v>
      </c>
      <c r="AO14" s="12" t="s">
        <v>12</v>
      </c>
      <c r="AP14" s="12" t="s">
        <v>12</v>
      </c>
      <c r="AQ14" s="12" t="s">
        <v>12</v>
      </c>
      <c r="AR14" s="12" t="s">
        <v>12</v>
      </c>
      <c r="AS14" s="12" t="s">
        <v>12</v>
      </c>
      <c r="AT14" s="12" t="s">
        <v>12</v>
      </c>
      <c r="AU14" s="12" t="s">
        <v>12</v>
      </c>
      <c r="AV14" s="12" t="s">
        <v>12</v>
      </c>
      <c r="AW14" s="12" t="s">
        <v>12</v>
      </c>
      <c r="AX14" s="12" t="s">
        <v>12</v>
      </c>
      <c r="AY14" s="12" t="s">
        <v>12</v>
      </c>
      <c r="AZ14" s="12" t="s">
        <v>12</v>
      </c>
      <c r="BA14" s="12" t="s">
        <v>12</v>
      </c>
      <c r="BB14" s="12" t="s">
        <v>12</v>
      </c>
      <c r="BC14" s="12" t="s">
        <v>12</v>
      </c>
      <c r="BD14" s="12" t="s">
        <v>12</v>
      </c>
      <c r="BE14" s="12" t="s">
        <v>12</v>
      </c>
      <c r="BF14" s="12" t="s">
        <v>12</v>
      </c>
      <c r="BG14" s="12" t="s">
        <v>12</v>
      </c>
      <c r="BH14" s="12" t="s">
        <v>12</v>
      </c>
      <c r="BI14" s="12">
        <v>625.20000000000005</v>
      </c>
      <c r="BJ14" s="12" t="s">
        <v>12</v>
      </c>
      <c r="BK14" s="12" t="s">
        <v>12</v>
      </c>
      <c r="BL14" s="12" t="s">
        <v>12</v>
      </c>
      <c r="BM14" s="12" t="s">
        <v>12</v>
      </c>
      <c r="BN14" s="12" t="s">
        <v>12</v>
      </c>
      <c r="BO14" s="12" t="s">
        <v>12</v>
      </c>
      <c r="BP14" s="12" t="s">
        <v>12</v>
      </c>
      <c r="BQ14" s="12" t="s">
        <v>12</v>
      </c>
      <c r="BR14" s="12" t="s">
        <v>12</v>
      </c>
      <c r="BS14" s="12" t="s">
        <v>12</v>
      </c>
      <c r="BT14" s="12" t="s">
        <v>12</v>
      </c>
      <c r="BU14" s="12" t="s">
        <v>12</v>
      </c>
      <c r="BV14" s="12" t="s">
        <v>12</v>
      </c>
      <c r="BW14" s="12" t="s">
        <v>12</v>
      </c>
    </row>
    <row r="15" spans="1:75" x14ac:dyDescent="0.35">
      <c r="A15" t="str">
        <f t="shared" si="0"/>
        <v>Baldwin</v>
      </c>
      <c r="B15" t="str">
        <f t="shared" si="1"/>
        <v xml:space="preserve">Isabella </v>
      </c>
      <c r="C15" s="12">
        <v>21</v>
      </c>
      <c r="D15" t="s">
        <v>95</v>
      </c>
      <c r="E15" s="12">
        <f t="shared" si="2"/>
        <v>5</v>
      </c>
      <c r="F15" s="12">
        <f t="shared" si="3"/>
        <v>5</v>
      </c>
      <c r="G15" s="71">
        <f t="shared" si="4"/>
        <v>628.70000000000005</v>
      </c>
      <c r="H15" s="71">
        <f t="shared" si="5"/>
        <v>626.9</v>
      </c>
      <c r="I15" s="71">
        <f t="shared" si="6"/>
        <v>626.79999999999995</v>
      </c>
      <c r="J15" s="71">
        <f t="shared" si="7"/>
        <v>624.5</v>
      </c>
      <c r="K15" s="71">
        <f t="shared" si="8"/>
        <v>620.4</v>
      </c>
      <c r="L15" s="72">
        <f t="shared" si="9"/>
        <v>625.45999999999992</v>
      </c>
      <c r="N15" s="12" t="s">
        <v>12</v>
      </c>
      <c r="O15" s="12" t="s">
        <v>12</v>
      </c>
      <c r="P15" s="12" t="s">
        <v>12</v>
      </c>
      <c r="Q15" s="12" t="s">
        <v>12</v>
      </c>
      <c r="R15" s="12" t="s">
        <v>12</v>
      </c>
      <c r="S15" s="12" t="s">
        <v>12</v>
      </c>
      <c r="T15" s="12" t="s">
        <v>12</v>
      </c>
      <c r="U15" s="12" t="s">
        <v>12</v>
      </c>
      <c r="V15" s="12" t="s">
        <v>12</v>
      </c>
      <c r="W15" s="12" t="s">
        <v>12</v>
      </c>
      <c r="X15" s="12" t="s">
        <v>12</v>
      </c>
      <c r="Y15" s="12" t="s">
        <v>12</v>
      </c>
      <c r="Z15" s="12" t="s">
        <v>12</v>
      </c>
      <c r="AA15" s="12" t="s">
        <v>12</v>
      </c>
      <c r="AB15" s="12" t="s">
        <v>12</v>
      </c>
      <c r="AC15" s="12" t="s">
        <v>12</v>
      </c>
      <c r="AD15" s="12">
        <v>620.4</v>
      </c>
      <c r="AE15" s="12">
        <v>624.5</v>
      </c>
      <c r="AF15" s="12" t="s">
        <v>12</v>
      </c>
      <c r="AG15" s="12" t="s">
        <v>12</v>
      </c>
      <c r="AH15" s="12" t="s">
        <v>12</v>
      </c>
      <c r="AI15" s="12" t="s">
        <v>12</v>
      </c>
      <c r="AJ15" s="12" t="s">
        <v>12</v>
      </c>
      <c r="AK15" s="12" t="s">
        <v>12</v>
      </c>
      <c r="AL15" s="12" t="s">
        <v>12</v>
      </c>
      <c r="AM15" s="12" t="s">
        <v>12</v>
      </c>
      <c r="AN15" s="12" t="s">
        <v>12</v>
      </c>
      <c r="AO15" s="12" t="s">
        <v>12</v>
      </c>
      <c r="AP15" s="12" t="s">
        <v>12</v>
      </c>
      <c r="AQ15" s="12" t="s">
        <v>12</v>
      </c>
      <c r="AR15" s="12" t="s">
        <v>12</v>
      </c>
      <c r="AS15" s="12" t="s">
        <v>12</v>
      </c>
      <c r="AT15" s="12" t="s">
        <v>12</v>
      </c>
      <c r="AU15" s="12" t="s">
        <v>12</v>
      </c>
      <c r="AV15" s="12" t="s">
        <v>12</v>
      </c>
      <c r="AW15" s="12" t="s">
        <v>12</v>
      </c>
      <c r="AX15" s="12" t="s">
        <v>12</v>
      </c>
      <c r="AY15" s="12" t="s">
        <v>12</v>
      </c>
      <c r="AZ15" s="12" t="s">
        <v>12</v>
      </c>
      <c r="BA15" s="12" t="s">
        <v>12</v>
      </c>
      <c r="BB15" s="12" t="s">
        <v>12</v>
      </c>
      <c r="BC15" s="12" t="s">
        <v>12</v>
      </c>
      <c r="BD15" s="12" t="s">
        <v>12</v>
      </c>
      <c r="BE15" s="12" t="s">
        <v>12</v>
      </c>
      <c r="BF15" s="12" t="s">
        <v>12</v>
      </c>
      <c r="BG15" s="12" t="s">
        <v>12</v>
      </c>
      <c r="BH15" s="12">
        <v>626.79999999999995</v>
      </c>
      <c r="BI15" s="12">
        <v>628.70000000000005</v>
      </c>
      <c r="BJ15" s="12" t="s">
        <v>12</v>
      </c>
      <c r="BK15" s="12" t="s">
        <v>12</v>
      </c>
      <c r="BL15" s="12" t="s">
        <v>12</v>
      </c>
      <c r="BM15" s="12">
        <v>626.9</v>
      </c>
      <c r="BN15" s="12" t="s">
        <v>12</v>
      </c>
      <c r="BO15" s="12" t="s">
        <v>12</v>
      </c>
      <c r="BP15" s="12" t="s">
        <v>12</v>
      </c>
      <c r="BQ15" s="12" t="s">
        <v>12</v>
      </c>
      <c r="BR15" s="12" t="s">
        <v>12</v>
      </c>
      <c r="BS15" s="12" t="s">
        <v>12</v>
      </c>
      <c r="BT15" s="12" t="s">
        <v>12</v>
      </c>
      <c r="BU15" s="12" t="s">
        <v>12</v>
      </c>
      <c r="BV15" s="12" t="s">
        <v>12</v>
      </c>
      <c r="BW15" s="12" t="s">
        <v>12</v>
      </c>
    </row>
    <row r="16" spans="1:75" x14ac:dyDescent="0.35">
      <c r="A16" t="str">
        <f t="shared" si="0"/>
        <v>Blake</v>
      </c>
      <c r="B16" t="str">
        <f t="shared" si="1"/>
        <v xml:space="preserve">Ashlyn </v>
      </c>
      <c r="C16" s="12">
        <v>23</v>
      </c>
      <c r="D16" t="s">
        <v>97</v>
      </c>
      <c r="E16" s="12">
        <f t="shared" si="2"/>
        <v>11</v>
      </c>
      <c r="F16" s="12">
        <f t="shared" si="3"/>
        <v>5</v>
      </c>
      <c r="G16" s="71">
        <f t="shared" si="4"/>
        <v>628.20000000000005</v>
      </c>
      <c r="H16" s="71">
        <f t="shared" si="5"/>
        <v>628.1</v>
      </c>
      <c r="I16" s="71">
        <f t="shared" si="6"/>
        <v>627.4</v>
      </c>
      <c r="J16" s="71">
        <f t="shared" si="7"/>
        <v>626.9</v>
      </c>
      <c r="K16" s="71">
        <f t="shared" si="8"/>
        <v>626.20000000000005</v>
      </c>
      <c r="L16" s="72">
        <f t="shared" si="9"/>
        <v>627.36</v>
      </c>
      <c r="N16" s="12" t="s">
        <v>12</v>
      </c>
      <c r="O16" s="12" t="s">
        <v>12</v>
      </c>
      <c r="P16" s="12" t="s">
        <v>12</v>
      </c>
      <c r="Q16" s="12" t="s">
        <v>12</v>
      </c>
      <c r="R16" s="12" t="s">
        <v>12</v>
      </c>
      <c r="S16" s="12">
        <v>623.6</v>
      </c>
      <c r="T16" s="12" t="s">
        <v>12</v>
      </c>
      <c r="U16" s="12" t="s">
        <v>12</v>
      </c>
      <c r="V16" s="12" t="s">
        <v>12</v>
      </c>
      <c r="W16" s="12" t="s">
        <v>12</v>
      </c>
      <c r="X16" s="12" t="s">
        <v>12</v>
      </c>
      <c r="Y16" s="12" t="s">
        <v>12</v>
      </c>
      <c r="Z16" s="12" t="s">
        <v>12</v>
      </c>
      <c r="AA16" s="12" t="s">
        <v>12</v>
      </c>
      <c r="AB16" s="12">
        <v>624.1</v>
      </c>
      <c r="AC16" s="12" t="s">
        <v>12</v>
      </c>
      <c r="AD16" s="12">
        <v>626.20000000000005</v>
      </c>
      <c r="AE16" s="12">
        <v>627.4</v>
      </c>
      <c r="AF16" s="12" t="s">
        <v>12</v>
      </c>
      <c r="AG16" s="12" t="s">
        <v>12</v>
      </c>
      <c r="AH16" s="12" t="s">
        <v>12</v>
      </c>
      <c r="AI16" s="12" t="s">
        <v>12</v>
      </c>
      <c r="AJ16" s="12" t="s">
        <v>12</v>
      </c>
      <c r="AK16" s="12" t="s">
        <v>12</v>
      </c>
      <c r="AL16" s="12" t="s">
        <v>12</v>
      </c>
      <c r="AM16" s="12" t="s">
        <v>12</v>
      </c>
      <c r="AN16" s="12" t="s">
        <v>12</v>
      </c>
      <c r="AO16" s="12" t="s">
        <v>12</v>
      </c>
      <c r="AP16" s="12" t="s">
        <v>12</v>
      </c>
      <c r="AQ16" s="12" t="s">
        <v>12</v>
      </c>
      <c r="AR16" s="12" t="s">
        <v>12</v>
      </c>
      <c r="AS16" s="12" t="s">
        <v>12</v>
      </c>
      <c r="AT16" s="12" t="s">
        <v>12</v>
      </c>
      <c r="AU16" s="12">
        <v>628.1</v>
      </c>
      <c r="AV16" s="12" t="s">
        <v>12</v>
      </c>
      <c r="AW16" s="12" t="s">
        <v>12</v>
      </c>
      <c r="AX16" s="12" t="s">
        <v>12</v>
      </c>
      <c r="AY16" s="12" t="s">
        <v>12</v>
      </c>
      <c r="AZ16" s="12" t="s">
        <v>12</v>
      </c>
      <c r="BA16" s="12" t="s">
        <v>12</v>
      </c>
      <c r="BB16" s="12" t="s">
        <v>12</v>
      </c>
      <c r="BC16" s="12" t="s">
        <v>12</v>
      </c>
      <c r="BD16" s="12" t="s">
        <v>12</v>
      </c>
      <c r="BE16" s="12" t="s">
        <v>12</v>
      </c>
      <c r="BF16" s="12" t="s">
        <v>12</v>
      </c>
      <c r="BG16" s="12" t="s">
        <v>12</v>
      </c>
      <c r="BH16" s="12">
        <v>620.79999999999995</v>
      </c>
      <c r="BI16" s="12">
        <v>617.20000000000005</v>
      </c>
      <c r="BJ16" s="12" t="s">
        <v>12</v>
      </c>
      <c r="BK16" s="12" t="s">
        <v>12</v>
      </c>
      <c r="BL16" s="12" t="s">
        <v>12</v>
      </c>
      <c r="BM16" s="12" t="s">
        <v>12</v>
      </c>
      <c r="BN16" s="12" t="s">
        <v>12</v>
      </c>
      <c r="BO16" s="12" t="s">
        <v>12</v>
      </c>
      <c r="BP16" s="12">
        <v>628.20000000000005</v>
      </c>
      <c r="BQ16" s="12">
        <v>623.1</v>
      </c>
      <c r="BR16" s="12">
        <v>621.70000000000005</v>
      </c>
      <c r="BS16" s="12">
        <v>626.9</v>
      </c>
      <c r="BT16" s="12" t="s">
        <v>12</v>
      </c>
      <c r="BU16" s="12" t="s">
        <v>12</v>
      </c>
      <c r="BV16" s="12" t="s">
        <v>12</v>
      </c>
      <c r="BW16" s="12" t="s">
        <v>12</v>
      </c>
    </row>
    <row r="17" spans="1:75" x14ac:dyDescent="0.35">
      <c r="A17" t="str">
        <f t="shared" si="0"/>
        <v>Bodrogi</v>
      </c>
      <c r="B17" t="str">
        <f t="shared" si="1"/>
        <v xml:space="preserve">Alexa </v>
      </c>
      <c r="C17" s="12">
        <v>36</v>
      </c>
      <c r="D17" t="s">
        <v>134</v>
      </c>
      <c r="E17" s="12">
        <f t="shared" si="2"/>
        <v>7</v>
      </c>
      <c r="F17" s="12">
        <f t="shared" si="3"/>
        <v>5</v>
      </c>
      <c r="G17" s="71">
        <f t="shared" si="4"/>
        <v>625.9</v>
      </c>
      <c r="H17" s="71">
        <f t="shared" si="5"/>
        <v>619.1</v>
      </c>
      <c r="I17" s="71">
        <f t="shared" si="6"/>
        <v>618.70000000000005</v>
      </c>
      <c r="J17" s="71">
        <f t="shared" si="7"/>
        <v>618.70000000000005</v>
      </c>
      <c r="K17" s="71">
        <f t="shared" si="8"/>
        <v>617.29999999999995</v>
      </c>
      <c r="L17" s="72">
        <f t="shared" si="9"/>
        <v>619.93999999999994</v>
      </c>
      <c r="N17" s="12" t="s">
        <v>12</v>
      </c>
      <c r="O17" s="12" t="s">
        <v>12</v>
      </c>
      <c r="P17" s="12" t="s">
        <v>12</v>
      </c>
      <c r="Q17" s="12" t="s">
        <v>12</v>
      </c>
      <c r="R17" s="12" t="s">
        <v>12</v>
      </c>
      <c r="S17" s="12" t="s">
        <v>12</v>
      </c>
      <c r="T17" s="12" t="s">
        <v>12</v>
      </c>
      <c r="U17" s="12" t="s">
        <v>12</v>
      </c>
      <c r="V17" s="12" t="s">
        <v>12</v>
      </c>
      <c r="W17" s="12" t="s">
        <v>12</v>
      </c>
      <c r="X17" s="12" t="s">
        <v>12</v>
      </c>
      <c r="Y17" s="12" t="s">
        <v>12</v>
      </c>
      <c r="Z17" s="12" t="s">
        <v>12</v>
      </c>
      <c r="AA17" s="12" t="s">
        <v>12</v>
      </c>
      <c r="AB17" s="12" t="s">
        <v>12</v>
      </c>
      <c r="AC17" s="12" t="s">
        <v>12</v>
      </c>
      <c r="AD17" s="12" t="s">
        <v>12</v>
      </c>
      <c r="AE17" s="12" t="s">
        <v>12</v>
      </c>
      <c r="AF17" s="12" t="s">
        <v>12</v>
      </c>
      <c r="AG17" s="12" t="s">
        <v>12</v>
      </c>
      <c r="AH17" s="12" t="s">
        <v>12</v>
      </c>
      <c r="AI17" s="12" t="s">
        <v>12</v>
      </c>
      <c r="AJ17" s="12" t="s">
        <v>12</v>
      </c>
      <c r="AK17" s="12" t="s">
        <v>12</v>
      </c>
      <c r="AL17" s="12" t="s">
        <v>12</v>
      </c>
      <c r="AM17" s="12" t="s">
        <v>12</v>
      </c>
      <c r="AN17" s="12" t="s">
        <v>12</v>
      </c>
      <c r="AO17" s="12" t="s">
        <v>12</v>
      </c>
      <c r="AP17" s="12" t="s">
        <v>12</v>
      </c>
      <c r="AQ17" s="12" t="s">
        <v>12</v>
      </c>
      <c r="AR17" s="12" t="s">
        <v>12</v>
      </c>
      <c r="AS17" s="12">
        <v>625.9</v>
      </c>
      <c r="AT17" s="12" t="s">
        <v>12</v>
      </c>
      <c r="AU17" s="12" t="s">
        <v>12</v>
      </c>
      <c r="AV17" s="12" t="s">
        <v>12</v>
      </c>
      <c r="AW17" s="12" t="s">
        <v>12</v>
      </c>
      <c r="AX17" s="12">
        <v>610.20000000000005</v>
      </c>
      <c r="AY17" s="12">
        <v>618.70000000000005</v>
      </c>
      <c r="AZ17" s="12" t="s">
        <v>12</v>
      </c>
      <c r="BA17" s="12" t="s">
        <v>12</v>
      </c>
      <c r="BB17" s="12" t="s">
        <v>12</v>
      </c>
      <c r="BC17" s="12" t="s">
        <v>12</v>
      </c>
      <c r="BD17" s="12" t="s">
        <v>12</v>
      </c>
      <c r="BE17" s="12" t="s">
        <v>12</v>
      </c>
      <c r="BF17" s="12" t="s">
        <v>12</v>
      </c>
      <c r="BG17" s="12" t="s">
        <v>12</v>
      </c>
      <c r="BH17" s="12">
        <v>617.29999999999995</v>
      </c>
      <c r="BI17" s="12">
        <v>618.70000000000005</v>
      </c>
      <c r="BJ17" s="12" t="s">
        <v>12</v>
      </c>
      <c r="BK17" s="12" t="s">
        <v>12</v>
      </c>
      <c r="BL17" s="12" t="s">
        <v>12</v>
      </c>
      <c r="BM17" s="12" t="s">
        <v>12</v>
      </c>
      <c r="BN17" s="12" t="s">
        <v>12</v>
      </c>
      <c r="BO17" s="12" t="s">
        <v>12</v>
      </c>
      <c r="BP17" s="12" t="s">
        <v>12</v>
      </c>
      <c r="BQ17" s="12" t="s">
        <v>12</v>
      </c>
      <c r="BR17" s="12">
        <v>613.79999999999995</v>
      </c>
      <c r="BS17" s="12">
        <v>619.1</v>
      </c>
      <c r="BT17" s="12" t="s">
        <v>12</v>
      </c>
      <c r="BU17" s="12" t="s">
        <v>12</v>
      </c>
      <c r="BV17" s="12" t="s">
        <v>12</v>
      </c>
      <c r="BW17" s="12" t="s">
        <v>12</v>
      </c>
    </row>
    <row r="18" spans="1:75" x14ac:dyDescent="0.35">
      <c r="A18" t="str">
        <f t="shared" si="0"/>
        <v>Boozer</v>
      </c>
      <c r="B18" t="str">
        <f t="shared" si="1"/>
        <v xml:space="preserve">Elisa </v>
      </c>
      <c r="C18" s="12">
        <v>28</v>
      </c>
      <c r="D18" t="s">
        <v>102</v>
      </c>
      <c r="E18" s="12">
        <f t="shared" si="2"/>
        <v>12</v>
      </c>
      <c r="F18" s="12">
        <f t="shared" si="3"/>
        <v>5</v>
      </c>
      <c r="G18" s="71">
        <f t="shared" si="4"/>
        <v>625.6</v>
      </c>
      <c r="H18" s="71">
        <f t="shared" si="5"/>
        <v>623</v>
      </c>
      <c r="I18" s="71">
        <f t="shared" si="6"/>
        <v>621.79999999999995</v>
      </c>
      <c r="J18" s="71">
        <f t="shared" si="7"/>
        <v>621.1</v>
      </c>
      <c r="K18" s="71">
        <f t="shared" si="8"/>
        <v>620.6</v>
      </c>
      <c r="L18" s="72">
        <f t="shared" si="9"/>
        <v>622.41999999999996</v>
      </c>
      <c r="N18" s="12" t="s">
        <v>12</v>
      </c>
      <c r="O18" s="12" t="s">
        <v>12</v>
      </c>
      <c r="P18" s="12">
        <v>625.6</v>
      </c>
      <c r="Q18" s="12" t="s">
        <v>12</v>
      </c>
      <c r="R18" s="12" t="s">
        <v>12</v>
      </c>
      <c r="S18" s="12" t="s">
        <v>12</v>
      </c>
      <c r="T18" s="12" t="s">
        <v>12</v>
      </c>
      <c r="U18" s="12" t="s">
        <v>12</v>
      </c>
      <c r="V18" s="12" t="s">
        <v>12</v>
      </c>
      <c r="W18" s="12" t="s">
        <v>12</v>
      </c>
      <c r="X18" s="12" t="s">
        <v>12</v>
      </c>
      <c r="Y18" s="12" t="s">
        <v>12</v>
      </c>
      <c r="Z18" s="12" t="s">
        <v>12</v>
      </c>
      <c r="AA18" s="12" t="s">
        <v>12</v>
      </c>
      <c r="AB18" s="12">
        <v>623</v>
      </c>
      <c r="AC18" s="12">
        <v>620.5</v>
      </c>
      <c r="AD18" s="12">
        <v>607.6</v>
      </c>
      <c r="AE18" s="12">
        <v>615.20000000000005</v>
      </c>
      <c r="AF18" s="12">
        <v>621.1</v>
      </c>
      <c r="AG18" s="12">
        <v>615.4</v>
      </c>
      <c r="AH18" s="12" t="s">
        <v>12</v>
      </c>
      <c r="AI18" s="12" t="s">
        <v>12</v>
      </c>
      <c r="AJ18" s="12" t="s">
        <v>12</v>
      </c>
      <c r="AK18" s="12" t="s">
        <v>12</v>
      </c>
      <c r="AL18" s="12" t="s">
        <v>12</v>
      </c>
      <c r="AM18" s="12" t="s">
        <v>12</v>
      </c>
      <c r="AN18" s="12" t="s">
        <v>12</v>
      </c>
      <c r="AO18" s="12" t="s">
        <v>12</v>
      </c>
      <c r="AP18" s="12" t="s">
        <v>12</v>
      </c>
      <c r="AQ18" s="12" t="s">
        <v>12</v>
      </c>
      <c r="AR18" s="12">
        <v>611.29999999999995</v>
      </c>
      <c r="AS18" s="12">
        <v>620.6</v>
      </c>
      <c r="AT18" s="12" t="s">
        <v>12</v>
      </c>
      <c r="AU18" s="12" t="s">
        <v>12</v>
      </c>
      <c r="AV18" s="12" t="s">
        <v>12</v>
      </c>
      <c r="AW18" s="12" t="s">
        <v>12</v>
      </c>
      <c r="AX18" s="12" t="s">
        <v>12</v>
      </c>
      <c r="AY18" s="12" t="s">
        <v>12</v>
      </c>
      <c r="AZ18" s="12" t="s">
        <v>12</v>
      </c>
      <c r="BA18" s="12" t="s">
        <v>12</v>
      </c>
      <c r="BB18" s="12" t="s">
        <v>12</v>
      </c>
      <c r="BC18" s="12" t="s">
        <v>12</v>
      </c>
      <c r="BD18" s="12" t="s">
        <v>12</v>
      </c>
      <c r="BE18" s="12" t="s">
        <v>12</v>
      </c>
      <c r="BF18" s="12" t="s">
        <v>12</v>
      </c>
      <c r="BG18" s="12" t="s">
        <v>12</v>
      </c>
      <c r="BH18" s="12">
        <v>612.9</v>
      </c>
      <c r="BI18" s="12" t="s">
        <v>12</v>
      </c>
      <c r="BJ18" s="12" t="s">
        <v>12</v>
      </c>
      <c r="BK18" s="12" t="s">
        <v>12</v>
      </c>
      <c r="BL18" s="12" t="s">
        <v>12</v>
      </c>
      <c r="BM18" s="12" t="s">
        <v>12</v>
      </c>
      <c r="BN18" s="12" t="s">
        <v>12</v>
      </c>
      <c r="BO18" s="12" t="s">
        <v>12</v>
      </c>
      <c r="BP18" s="12" t="s">
        <v>12</v>
      </c>
      <c r="BQ18" s="12" t="s">
        <v>12</v>
      </c>
      <c r="BR18" s="12">
        <v>613</v>
      </c>
      <c r="BS18" s="12">
        <v>621.79999999999995</v>
      </c>
      <c r="BT18" s="12" t="s">
        <v>12</v>
      </c>
      <c r="BU18" s="12" t="s">
        <v>12</v>
      </c>
      <c r="BV18" s="12" t="s">
        <v>12</v>
      </c>
      <c r="BW18" s="12" t="s">
        <v>12</v>
      </c>
    </row>
    <row r="19" spans="1:75" x14ac:dyDescent="0.35">
      <c r="A19" t="str">
        <f t="shared" si="0"/>
        <v>Bowden</v>
      </c>
      <c r="B19" t="str">
        <f t="shared" si="1"/>
        <v xml:space="preserve">Marley </v>
      </c>
      <c r="C19" s="12">
        <v>48</v>
      </c>
      <c r="D19" t="s">
        <v>177</v>
      </c>
      <c r="E19" s="12">
        <f t="shared" si="2"/>
        <v>3</v>
      </c>
      <c r="F19" s="12">
        <f t="shared" si="3"/>
        <v>3</v>
      </c>
      <c r="G19" s="71">
        <f t="shared" si="4"/>
        <v>627.4</v>
      </c>
      <c r="H19" s="71">
        <f t="shared" si="5"/>
        <v>626.70000000000005</v>
      </c>
      <c r="I19" s="71">
        <f t="shared" si="6"/>
        <v>625.1</v>
      </c>
      <c r="J19" s="71" t="str">
        <f t="shared" si="7"/>
        <v/>
      </c>
      <c r="K19" s="71" t="str">
        <f t="shared" si="8"/>
        <v/>
      </c>
      <c r="L19" s="72">
        <f t="shared" si="9"/>
        <v>626.4</v>
      </c>
      <c r="N19" s="12" t="s">
        <v>12</v>
      </c>
      <c r="O19" s="12" t="s">
        <v>12</v>
      </c>
      <c r="P19" s="12" t="s">
        <v>12</v>
      </c>
      <c r="Q19" s="12" t="s">
        <v>12</v>
      </c>
      <c r="R19" s="12" t="s">
        <v>12</v>
      </c>
      <c r="S19" s="12" t="s">
        <v>12</v>
      </c>
      <c r="T19" s="12" t="s">
        <v>12</v>
      </c>
      <c r="U19" s="12" t="s">
        <v>12</v>
      </c>
      <c r="V19" s="12" t="s">
        <v>12</v>
      </c>
      <c r="W19" s="12" t="s">
        <v>12</v>
      </c>
      <c r="X19" s="12" t="s">
        <v>12</v>
      </c>
      <c r="Y19" s="12" t="s">
        <v>12</v>
      </c>
      <c r="Z19" s="12" t="s">
        <v>12</v>
      </c>
      <c r="AA19" s="12" t="s">
        <v>12</v>
      </c>
      <c r="AB19" s="12" t="s">
        <v>12</v>
      </c>
      <c r="AC19" s="12" t="s">
        <v>12</v>
      </c>
      <c r="AD19" s="12" t="s">
        <v>12</v>
      </c>
      <c r="AE19" s="12" t="s">
        <v>12</v>
      </c>
      <c r="AF19" s="12" t="s">
        <v>12</v>
      </c>
      <c r="AG19" s="12" t="s">
        <v>12</v>
      </c>
      <c r="AH19" s="12" t="s">
        <v>12</v>
      </c>
      <c r="AI19" s="12" t="s">
        <v>12</v>
      </c>
      <c r="AJ19" s="12" t="s">
        <v>12</v>
      </c>
      <c r="AK19" s="12" t="s">
        <v>12</v>
      </c>
      <c r="AL19" s="12" t="s">
        <v>12</v>
      </c>
      <c r="AM19" s="12" t="s">
        <v>12</v>
      </c>
      <c r="AN19" s="12" t="s">
        <v>12</v>
      </c>
      <c r="AO19" s="12" t="s">
        <v>12</v>
      </c>
      <c r="AP19" s="12" t="s">
        <v>12</v>
      </c>
      <c r="AQ19" s="12" t="s">
        <v>12</v>
      </c>
      <c r="AR19" s="12" t="s">
        <v>12</v>
      </c>
      <c r="AS19" s="12" t="s">
        <v>12</v>
      </c>
      <c r="AT19" s="12" t="s">
        <v>12</v>
      </c>
      <c r="AU19" s="12" t="s">
        <v>12</v>
      </c>
      <c r="AV19" s="12" t="s">
        <v>12</v>
      </c>
      <c r="AW19" s="12" t="s">
        <v>12</v>
      </c>
      <c r="AX19" s="12" t="s">
        <v>12</v>
      </c>
      <c r="AY19" s="12" t="s">
        <v>12</v>
      </c>
      <c r="AZ19" s="12" t="s">
        <v>12</v>
      </c>
      <c r="BA19" s="12" t="s">
        <v>12</v>
      </c>
      <c r="BB19" s="12" t="s">
        <v>12</v>
      </c>
      <c r="BC19" s="12" t="s">
        <v>12</v>
      </c>
      <c r="BD19" s="12" t="s">
        <v>12</v>
      </c>
      <c r="BE19" s="12" t="s">
        <v>12</v>
      </c>
      <c r="BF19" s="12" t="s">
        <v>12</v>
      </c>
      <c r="BG19" s="12" t="s">
        <v>12</v>
      </c>
      <c r="BH19" s="12" t="s">
        <v>12</v>
      </c>
      <c r="BI19" s="12" t="s">
        <v>12</v>
      </c>
      <c r="BJ19" s="12" t="s">
        <v>12</v>
      </c>
      <c r="BK19" s="12" t="s">
        <v>12</v>
      </c>
      <c r="BL19" s="12" t="s">
        <v>12</v>
      </c>
      <c r="BM19" s="12" t="s">
        <v>12</v>
      </c>
      <c r="BN19" s="12">
        <v>627.4</v>
      </c>
      <c r="BO19" s="12" t="s">
        <v>12</v>
      </c>
      <c r="BP19" s="12">
        <v>625.1</v>
      </c>
      <c r="BQ19" s="12">
        <v>626.70000000000005</v>
      </c>
      <c r="BR19" s="12" t="s">
        <v>12</v>
      </c>
      <c r="BS19" s="12" t="s">
        <v>12</v>
      </c>
      <c r="BT19" s="12" t="s">
        <v>12</v>
      </c>
      <c r="BU19" s="12" t="s">
        <v>12</v>
      </c>
      <c r="BV19" s="12" t="s">
        <v>12</v>
      </c>
      <c r="BW19" s="12" t="s">
        <v>12</v>
      </c>
    </row>
    <row r="20" spans="1:75" x14ac:dyDescent="0.35">
      <c r="A20" t="str">
        <f t="shared" si="0"/>
        <v>Burrow</v>
      </c>
      <c r="B20" t="str">
        <f t="shared" si="1"/>
        <v xml:space="preserve">Addy </v>
      </c>
      <c r="C20" s="12">
        <v>11</v>
      </c>
      <c r="D20" t="s">
        <v>86</v>
      </c>
      <c r="E20" s="12">
        <f t="shared" si="2"/>
        <v>4</v>
      </c>
      <c r="F20" s="12">
        <f t="shared" si="3"/>
        <v>4</v>
      </c>
      <c r="G20" s="71">
        <f t="shared" si="4"/>
        <v>624</v>
      </c>
      <c r="H20" s="71">
        <f t="shared" si="5"/>
        <v>621.70000000000005</v>
      </c>
      <c r="I20" s="71">
        <f t="shared" si="6"/>
        <v>621.70000000000005</v>
      </c>
      <c r="J20" s="71">
        <f t="shared" si="7"/>
        <v>619.5</v>
      </c>
      <c r="K20" s="71" t="str">
        <f t="shared" si="8"/>
        <v/>
      </c>
      <c r="L20" s="72">
        <f t="shared" si="9"/>
        <v>621.72500000000002</v>
      </c>
      <c r="N20" s="12" t="s">
        <v>12</v>
      </c>
      <c r="O20" s="12" t="s">
        <v>12</v>
      </c>
      <c r="P20" s="12" t="s">
        <v>12</v>
      </c>
      <c r="Q20" s="12" t="s">
        <v>12</v>
      </c>
      <c r="R20" s="12" t="s">
        <v>12</v>
      </c>
      <c r="S20" s="12" t="s">
        <v>12</v>
      </c>
      <c r="T20" s="12" t="s">
        <v>12</v>
      </c>
      <c r="U20" s="12" t="s">
        <v>12</v>
      </c>
      <c r="V20" s="12" t="s">
        <v>12</v>
      </c>
      <c r="W20" s="12" t="s">
        <v>12</v>
      </c>
      <c r="X20" s="12" t="s">
        <v>12</v>
      </c>
      <c r="Y20" s="12">
        <v>621.70000000000005</v>
      </c>
      <c r="Z20" s="12">
        <v>619.5</v>
      </c>
      <c r="AA20" s="12" t="s">
        <v>12</v>
      </c>
      <c r="AB20" s="12" t="s">
        <v>12</v>
      </c>
      <c r="AC20" s="12" t="s">
        <v>12</v>
      </c>
      <c r="AD20" s="12" t="s">
        <v>12</v>
      </c>
      <c r="AE20" s="12" t="s">
        <v>12</v>
      </c>
      <c r="AF20" s="12" t="s">
        <v>12</v>
      </c>
      <c r="AG20" s="12" t="s">
        <v>12</v>
      </c>
      <c r="AH20" s="12" t="s">
        <v>12</v>
      </c>
      <c r="AI20" s="12" t="s">
        <v>12</v>
      </c>
      <c r="AJ20" s="12" t="s">
        <v>12</v>
      </c>
      <c r="AK20" s="12" t="s">
        <v>12</v>
      </c>
      <c r="AL20" s="12" t="s">
        <v>12</v>
      </c>
      <c r="AM20" s="12" t="s">
        <v>12</v>
      </c>
      <c r="AN20" s="12" t="s">
        <v>12</v>
      </c>
      <c r="AO20" s="12" t="s">
        <v>12</v>
      </c>
      <c r="AP20" s="12" t="s">
        <v>12</v>
      </c>
      <c r="AQ20" s="12" t="s">
        <v>12</v>
      </c>
      <c r="AR20" s="12" t="s">
        <v>12</v>
      </c>
      <c r="AS20" s="12" t="s">
        <v>12</v>
      </c>
      <c r="AT20" s="12" t="s">
        <v>12</v>
      </c>
      <c r="AU20" s="12" t="s">
        <v>12</v>
      </c>
      <c r="AV20" s="12" t="s">
        <v>12</v>
      </c>
      <c r="AW20" s="12" t="s">
        <v>12</v>
      </c>
      <c r="AX20" s="12" t="s">
        <v>12</v>
      </c>
      <c r="AY20" s="12" t="s">
        <v>12</v>
      </c>
      <c r="AZ20" s="12" t="s">
        <v>12</v>
      </c>
      <c r="BA20" s="12" t="s">
        <v>12</v>
      </c>
      <c r="BB20" s="12" t="s">
        <v>12</v>
      </c>
      <c r="BC20" s="12" t="s">
        <v>12</v>
      </c>
      <c r="BD20" s="12" t="s">
        <v>12</v>
      </c>
      <c r="BE20" s="12" t="s">
        <v>12</v>
      </c>
      <c r="BF20" s="12" t="s">
        <v>12</v>
      </c>
      <c r="BG20" s="12" t="s">
        <v>12</v>
      </c>
      <c r="BH20" s="12" t="s">
        <v>12</v>
      </c>
      <c r="BI20" s="12" t="s">
        <v>12</v>
      </c>
      <c r="BJ20" s="12" t="s">
        <v>12</v>
      </c>
      <c r="BK20" s="12" t="s">
        <v>12</v>
      </c>
      <c r="BL20" s="12" t="s">
        <v>12</v>
      </c>
      <c r="BM20" s="12" t="s">
        <v>12</v>
      </c>
      <c r="BN20" s="12" t="s">
        <v>12</v>
      </c>
      <c r="BO20" s="12" t="s">
        <v>12</v>
      </c>
      <c r="BP20" s="12">
        <v>621.70000000000005</v>
      </c>
      <c r="BQ20" s="12">
        <v>624</v>
      </c>
      <c r="BR20" s="12" t="s">
        <v>12</v>
      </c>
      <c r="BS20" s="12" t="s">
        <v>12</v>
      </c>
      <c r="BT20" s="12" t="s">
        <v>12</v>
      </c>
      <c r="BU20" s="12" t="s">
        <v>12</v>
      </c>
      <c r="BV20" s="12" t="s">
        <v>12</v>
      </c>
      <c r="BW20" s="12" t="s">
        <v>12</v>
      </c>
    </row>
    <row r="21" spans="1:75" x14ac:dyDescent="0.35">
      <c r="A21" t="str">
        <f t="shared" si="0"/>
        <v>Butler</v>
      </c>
      <c r="B21" t="str">
        <f t="shared" si="1"/>
        <v xml:space="preserve">Bremen </v>
      </c>
      <c r="C21" s="12">
        <v>40</v>
      </c>
      <c r="D21" t="s">
        <v>142</v>
      </c>
      <c r="E21" s="12">
        <f t="shared" si="2"/>
        <v>6</v>
      </c>
      <c r="F21" s="12">
        <f t="shared" si="3"/>
        <v>5</v>
      </c>
      <c r="G21" s="71">
        <f t="shared" si="4"/>
        <v>628.79999999999995</v>
      </c>
      <c r="H21" s="71">
        <f t="shared" si="5"/>
        <v>625.20000000000005</v>
      </c>
      <c r="I21" s="71">
        <f t="shared" si="6"/>
        <v>625.20000000000005</v>
      </c>
      <c r="J21" s="71">
        <f t="shared" si="7"/>
        <v>624.70000000000005</v>
      </c>
      <c r="K21" s="71">
        <f t="shared" si="8"/>
        <v>624.70000000000005</v>
      </c>
      <c r="L21" s="72">
        <f t="shared" si="9"/>
        <v>625.72</v>
      </c>
      <c r="N21" s="12" t="s">
        <v>12</v>
      </c>
      <c r="O21" s="12" t="s">
        <v>12</v>
      </c>
      <c r="P21" s="12" t="s">
        <v>12</v>
      </c>
      <c r="Q21" s="12" t="s">
        <v>12</v>
      </c>
      <c r="R21" s="12" t="s">
        <v>12</v>
      </c>
      <c r="S21" s="12" t="s">
        <v>12</v>
      </c>
      <c r="T21" s="12" t="s">
        <v>12</v>
      </c>
      <c r="U21" s="12" t="s">
        <v>12</v>
      </c>
      <c r="V21" s="12" t="s">
        <v>12</v>
      </c>
      <c r="W21" s="12" t="s">
        <v>12</v>
      </c>
      <c r="X21" s="12" t="s">
        <v>12</v>
      </c>
      <c r="Y21" s="12" t="s">
        <v>12</v>
      </c>
      <c r="Z21" s="12" t="s">
        <v>12</v>
      </c>
      <c r="AA21" s="12" t="s">
        <v>12</v>
      </c>
      <c r="AB21" s="12" t="s">
        <v>12</v>
      </c>
      <c r="AC21" s="12" t="s">
        <v>12</v>
      </c>
      <c r="AD21" s="12" t="s">
        <v>12</v>
      </c>
      <c r="AE21" s="12" t="s">
        <v>12</v>
      </c>
      <c r="AF21" s="12" t="s">
        <v>12</v>
      </c>
      <c r="AG21" s="12" t="s">
        <v>12</v>
      </c>
      <c r="AH21" s="12" t="s">
        <v>12</v>
      </c>
      <c r="AI21" s="12" t="s">
        <v>12</v>
      </c>
      <c r="AJ21" s="12" t="s">
        <v>12</v>
      </c>
      <c r="AK21" s="12" t="s">
        <v>12</v>
      </c>
      <c r="AL21" s="12" t="s">
        <v>12</v>
      </c>
      <c r="AM21" s="12" t="s">
        <v>12</v>
      </c>
      <c r="AN21" s="12" t="s">
        <v>12</v>
      </c>
      <c r="AO21" s="12" t="s">
        <v>12</v>
      </c>
      <c r="AP21" s="12" t="s">
        <v>12</v>
      </c>
      <c r="AQ21" s="12" t="s">
        <v>12</v>
      </c>
      <c r="AR21" s="12" t="s">
        <v>12</v>
      </c>
      <c r="AS21" s="12" t="s">
        <v>12</v>
      </c>
      <c r="AT21" s="12" t="s">
        <v>12</v>
      </c>
      <c r="AU21" s="12">
        <v>625.20000000000005</v>
      </c>
      <c r="AV21" s="12" t="s">
        <v>12</v>
      </c>
      <c r="AW21" s="12" t="s">
        <v>12</v>
      </c>
      <c r="AX21" s="12" t="s">
        <v>12</v>
      </c>
      <c r="AY21" s="12" t="s">
        <v>12</v>
      </c>
      <c r="AZ21" s="12" t="s">
        <v>12</v>
      </c>
      <c r="BA21" s="12" t="s">
        <v>12</v>
      </c>
      <c r="BB21" s="12" t="s">
        <v>12</v>
      </c>
      <c r="BC21" s="12" t="s">
        <v>12</v>
      </c>
      <c r="BD21" s="12" t="s">
        <v>12</v>
      </c>
      <c r="BE21" s="12" t="s">
        <v>12</v>
      </c>
      <c r="BF21" s="12" t="s">
        <v>12</v>
      </c>
      <c r="BG21" s="12">
        <v>624.70000000000005</v>
      </c>
      <c r="BH21" s="12">
        <v>624.70000000000005</v>
      </c>
      <c r="BI21" s="12">
        <v>628.79999999999995</v>
      </c>
      <c r="BJ21" s="12" t="s">
        <v>12</v>
      </c>
      <c r="BK21" s="12" t="s">
        <v>12</v>
      </c>
      <c r="BL21" s="12" t="s">
        <v>12</v>
      </c>
      <c r="BM21" s="12" t="s">
        <v>12</v>
      </c>
      <c r="BN21" s="12" t="s">
        <v>12</v>
      </c>
      <c r="BO21" s="12" t="s">
        <v>12</v>
      </c>
      <c r="BP21" s="12" t="s">
        <v>12</v>
      </c>
      <c r="BQ21" s="12" t="s">
        <v>12</v>
      </c>
      <c r="BR21" s="12">
        <v>621.4</v>
      </c>
      <c r="BS21" s="12">
        <v>625.20000000000005</v>
      </c>
      <c r="BT21" s="12" t="s">
        <v>12</v>
      </c>
      <c r="BU21" s="12" t="s">
        <v>12</v>
      </c>
      <c r="BV21" s="12" t="s">
        <v>12</v>
      </c>
      <c r="BW21" s="12" t="s">
        <v>12</v>
      </c>
    </row>
    <row r="22" spans="1:75" x14ac:dyDescent="0.35">
      <c r="A22" t="str">
        <f t="shared" si="0"/>
        <v>Camp</v>
      </c>
      <c r="B22" t="str">
        <f t="shared" si="1"/>
        <v xml:space="preserve">Camryn </v>
      </c>
      <c r="C22" s="12">
        <v>12</v>
      </c>
      <c r="D22" t="s">
        <v>87</v>
      </c>
      <c r="E22" s="12">
        <f t="shared" si="2"/>
        <v>10</v>
      </c>
      <c r="F22" s="12">
        <f t="shared" si="3"/>
        <v>5</v>
      </c>
      <c r="G22" s="71">
        <f t="shared" si="4"/>
        <v>627.4</v>
      </c>
      <c r="H22" s="71">
        <f t="shared" si="5"/>
        <v>624.70000000000005</v>
      </c>
      <c r="I22" s="71">
        <f t="shared" si="6"/>
        <v>624.20000000000005</v>
      </c>
      <c r="J22" s="71">
        <f t="shared" si="7"/>
        <v>623.4</v>
      </c>
      <c r="K22" s="71">
        <f t="shared" si="8"/>
        <v>622.1</v>
      </c>
      <c r="L22" s="72">
        <f t="shared" si="9"/>
        <v>624.3599999999999</v>
      </c>
      <c r="N22" s="12" t="s">
        <v>12</v>
      </c>
      <c r="O22" s="12" t="s">
        <v>12</v>
      </c>
      <c r="P22" s="12" t="s">
        <v>12</v>
      </c>
      <c r="Q22" s="12" t="s">
        <v>12</v>
      </c>
      <c r="R22" s="12" t="s">
        <v>12</v>
      </c>
      <c r="S22" s="12" t="s">
        <v>12</v>
      </c>
      <c r="T22" s="12" t="s">
        <v>12</v>
      </c>
      <c r="U22" s="12" t="s">
        <v>12</v>
      </c>
      <c r="V22" s="12" t="s">
        <v>12</v>
      </c>
      <c r="W22" s="12" t="s">
        <v>12</v>
      </c>
      <c r="X22" s="12" t="s">
        <v>12</v>
      </c>
      <c r="Y22" s="12" t="s">
        <v>12</v>
      </c>
      <c r="Z22" s="12" t="s">
        <v>12</v>
      </c>
      <c r="AA22" s="12" t="s">
        <v>12</v>
      </c>
      <c r="AB22" s="12">
        <v>622.1</v>
      </c>
      <c r="AC22" s="12">
        <v>624.20000000000005</v>
      </c>
      <c r="AD22" s="12">
        <v>627.4</v>
      </c>
      <c r="AE22" s="12">
        <v>624.70000000000005</v>
      </c>
      <c r="AF22" s="12" t="s">
        <v>12</v>
      </c>
      <c r="AG22" s="12" t="s">
        <v>12</v>
      </c>
      <c r="AH22" s="12" t="s">
        <v>12</v>
      </c>
      <c r="AI22" s="12" t="s">
        <v>12</v>
      </c>
      <c r="AJ22" s="12" t="s">
        <v>12</v>
      </c>
      <c r="AK22" s="12" t="s">
        <v>12</v>
      </c>
      <c r="AL22" s="12" t="s">
        <v>12</v>
      </c>
      <c r="AM22" s="12" t="s">
        <v>12</v>
      </c>
      <c r="AN22" s="12" t="s">
        <v>12</v>
      </c>
      <c r="AO22" s="12" t="s">
        <v>12</v>
      </c>
      <c r="AP22" s="12" t="s">
        <v>12</v>
      </c>
      <c r="AQ22" s="12" t="s">
        <v>12</v>
      </c>
      <c r="AR22" s="12" t="s">
        <v>12</v>
      </c>
      <c r="AS22" s="12" t="s">
        <v>12</v>
      </c>
      <c r="AT22" s="12" t="s">
        <v>12</v>
      </c>
      <c r="AU22" s="12" t="s">
        <v>12</v>
      </c>
      <c r="AV22" s="12" t="s">
        <v>12</v>
      </c>
      <c r="AW22" s="12" t="s">
        <v>12</v>
      </c>
      <c r="AX22" s="12">
        <v>620</v>
      </c>
      <c r="AY22" s="12">
        <v>622</v>
      </c>
      <c r="AZ22" s="12" t="s">
        <v>12</v>
      </c>
      <c r="BA22" s="12" t="s">
        <v>12</v>
      </c>
      <c r="BB22" s="12" t="s">
        <v>12</v>
      </c>
      <c r="BC22" s="12" t="s">
        <v>12</v>
      </c>
      <c r="BD22" s="12" t="s">
        <v>12</v>
      </c>
      <c r="BE22" s="12" t="s">
        <v>12</v>
      </c>
      <c r="BF22" s="12" t="s">
        <v>12</v>
      </c>
      <c r="BG22" s="12" t="s">
        <v>12</v>
      </c>
      <c r="BH22" s="12">
        <v>619</v>
      </c>
      <c r="BI22" s="12">
        <v>621.20000000000005</v>
      </c>
      <c r="BJ22" s="12" t="s">
        <v>12</v>
      </c>
      <c r="BK22" s="12" t="s">
        <v>12</v>
      </c>
      <c r="BL22" s="12" t="s">
        <v>12</v>
      </c>
      <c r="BM22" s="12" t="s">
        <v>12</v>
      </c>
      <c r="BN22" s="12" t="s">
        <v>12</v>
      </c>
      <c r="BO22" s="12" t="s">
        <v>12</v>
      </c>
      <c r="BP22" s="12">
        <v>620.5</v>
      </c>
      <c r="BQ22" s="12">
        <v>623.4</v>
      </c>
      <c r="BR22" s="12" t="s">
        <v>12</v>
      </c>
      <c r="BS22" s="12" t="s">
        <v>12</v>
      </c>
      <c r="BT22" s="12" t="s">
        <v>12</v>
      </c>
      <c r="BU22" s="12" t="s">
        <v>12</v>
      </c>
      <c r="BV22" s="12" t="s">
        <v>12</v>
      </c>
      <c r="BW22" s="12" t="s">
        <v>12</v>
      </c>
    </row>
    <row r="23" spans="1:75" x14ac:dyDescent="0.35">
      <c r="A23" t="str">
        <f t="shared" si="0"/>
        <v>Charles</v>
      </c>
      <c r="B23" t="str">
        <f t="shared" si="1"/>
        <v xml:space="preserve">Rachael </v>
      </c>
      <c r="C23" s="12">
        <v>18</v>
      </c>
      <c r="D23" t="s">
        <v>92</v>
      </c>
      <c r="E23" s="12">
        <f t="shared" si="2"/>
        <v>1</v>
      </c>
      <c r="F23" s="12">
        <f t="shared" si="3"/>
        <v>1</v>
      </c>
      <c r="G23" s="71">
        <f t="shared" si="4"/>
        <v>627.70000000000005</v>
      </c>
      <c r="H23" s="71" t="str">
        <f t="shared" si="5"/>
        <v/>
      </c>
      <c r="I23" s="71" t="str">
        <f t="shared" si="6"/>
        <v/>
      </c>
      <c r="J23" s="71" t="str">
        <f t="shared" si="7"/>
        <v/>
      </c>
      <c r="K23" s="71" t="str">
        <f t="shared" si="8"/>
        <v/>
      </c>
      <c r="L23" s="72">
        <f t="shared" si="9"/>
        <v>627.70000000000005</v>
      </c>
      <c r="N23" s="12" t="s">
        <v>12</v>
      </c>
      <c r="O23" s="12" t="s">
        <v>12</v>
      </c>
      <c r="P23" s="12" t="s">
        <v>12</v>
      </c>
      <c r="Q23" s="12" t="s">
        <v>12</v>
      </c>
      <c r="R23" s="12" t="s">
        <v>12</v>
      </c>
      <c r="S23" s="12" t="s">
        <v>12</v>
      </c>
      <c r="T23" s="12" t="s">
        <v>12</v>
      </c>
      <c r="U23" s="12" t="s">
        <v>12</v>
      </c>
      <c r="V23" s="12" t="s">
        <v>12</v>
      </c>
      <c r="W23" s="12" t="s">
        <v>12</v>
      </c>
      <c r="X23" s="12" t="s">
        <v>12</v>
      </c>
      <c r="Y23" s="12" t="s">
        <v>12</v>
      </c>
      <c r="Z23" s="12" t="s">
        <v>12</v>
      </c>
      <c r="AA23" s="12" t="s">
        <v>12</v>
      </c>
      <c r="AB23" s="12" t="s">
        <v>12</v>
      </c>
      <c r="AC23" s="12" t="s">
        <v>12</v>
      </c>
      <c r="AD23" s="12" t="s">
        <v>12</v>
      </c>
      <c r="AE23" s="12" t="s">
        <v>12</v>
      </c>
      <c r="AF23" s="12" t="s">
        <v>12</v>
      </c>
      <c r="AG23" s="12" t="s">
        <v>12</v>
      </c>
      <c r="AH23" s="12" t="s">
        <v>12</v>
      </c>
      <c r="AI23" s="12" t="s">
        <v>12</v>
      </c>
      <c r="AJ23" s="12" t="s">
        <v>12</v>
      </c>
      <c r="AK23" s="12" t="s">
        <v>12</v>
      </c>
      <c r="AL23" s="12" t="s">
        <v>12</v>
      </c>
      <c r="AM23" s="12" t="s">
        <v>12</v>
      </c>
      <c r="AN23" s="12" t="s">
        <v>12</v>
      </c>
      <c r="AO23" s="12" t="s">
        <v>12</v>
      </c>
      <c r="AP23" s="12" t="s">
        <v>12</v>
      </c>
      <c r="AQ23" s="12" t="s">
        <v>12</v>
      </c>
      <c r="AR23" s="12" t="s">
        <v>12</v>
      </c>
      <c r="AS23" s="12" t="s">
        <v>12</v>
      </c>
      <c r="AT23" s="12" t="s">
        <v>12</v>
      </c>
      <c r="AU23" s="12">
        <v>627.70000000000005</v>
      </c>
      <c r="AV23" s="12" t="s">
        <v>12</v>
      </c>
      <c r="AW23" s="12" t="s">
        <v>12</v>
      </c>
      <c r="AX23" s="12" t="s">
        <v>12</v>
      </c>
      <c r="AY23" s="12" t="s">
        <v>12</v>
      </c>
      <c r="AZ23" s="12" t="s">
        <v>12</v>
      </c>
      <c r="BA23" s="12" t="s">
        <v>12</v>
      </c>
      <c r="BB23" s="12" t="s">
        <v>12</v>
      </c>
      <c r="BC23" s="12" t="s">
        <v>12</v>
      </c>
      <c r="BD23" s="12" t="s">
        <v>12</v>
      </c>
      <c r="BE23" s="12" t="s">
        <v>12</v>
      </c>
      <c r="BF23" s="12" t="s">
        <v>12</v>
      </c>
      <c r="BG23" s="12" t="s">
        <v>12</v>
      </c>
      <c r="BH23" s="12" t="s">
        <v>12</v>
      </c>
      <c r="BI23" s="12" t="s">
        <v>12</v>
      </c>
      <c r="BJ23" s="12" t="s">
        <v>12</v>
      </c>
      <c r="BK23" s="12" t="s">
        <v>12</v>
      </c>
      <c r="BL23" s="12" t="s">
        <v>12</v>
      </c>
      <c r="BM23" s="12" t="s">
        <v>12</v>
      </c>
      <c r="BN23" s="12" t="s">
        <v>12</v>
      </c>
      <c r="BO23" s="12" t="s">
        <v>12</v>
      </c>
      <c r="BP23" s="12" t="s">
        <v>12</v>
      </c>
      <c r="BQ23" s="12" t="s">
        <v>12</v>
      </c>
      <c r="BR23" s="12" t="s">
        <v>12</v>
      </c>
      <c r="BS23" s="12" t="s">
        <v>12</v>
      </c>
      <c r="BT23" s="12" t="s">
        <v>12</v>
      </c>
      <c r="BU23" s="12" t="s">
        <v>12</v>
      </c>
      <c r="BV23" s="12" t="s">
        <v>12</v>
      </c>
      <c r="BW23" s="12" t="s">
        <v>12</v>
      </c>
    </row>
    <row r="24" spans="1:75" x14ac:dyDescent="0.35">
      <c r="A24" t="str">
        <f t="shared" si="0"/>
        <v>Cruz</v>
      </c>
      <c r="B24" t="str">
        <f t="shared" si="1"/>
        <v xml:space="preserve">Sophia </v>
      </c>
      <c r="C24" s="12">
        <v>27</v>
      </c>
      <c r="D24" t="s">
        <v>101</v>
      </c>
      <c r="E24" s="12">
        <f t="shared" si="2"/>
        <v>4</v>
      </c>
      <c r="F24" s="12">
        <f t="shared" si="3"/>
        <v>4</v>
      </c>
      <c r="G24" s="71">
        <f t="shared" si="4"/>
        <v>621.1</v>
      </c>
      <c r="H24" s="71">
        <f t="shared" si="5"/>
        <v>618.6</v>
      </c>
      <c r="I24" s="71">
        <f t="shared" si="6"/>
        <v>617</v>
      </c>
      <c r="J24" s="71">
        <f t="shared" si="7"/>
        <v>613.70000000000005</v>
      </c>
      <c r="K24" s="71" t="str">
        <f t="shared" si="8"/>
        <v/>
      </c>
      <c r="L24" s="72">
        <f t="shared" si="9"/>
        <v>617.6</v>
      </c>
      <c r="N24" s="12" t="s">
        <v>12</v>
      </c>
      <c r="O24" s="12" t="s">
        <v>12</v>
      </c>
      <c r="P24" s="12" t="s">
        <v>12</v>
      </c>
      <c r="Q24" s="12" t="s">
        <v>12</v>
      </c>
      <c r="R24" s="12" t="s">
        <v>12</v>
      </c>
      <c r="S24" s="12" t="s">
        <v>12</v>
      </c>
      <c r="T24" s="12" t="s">
        <v>12</v>
      </c>
      <c r="U24" s="12" t="s">
        <v>12</v>
      </c>
      <c r="V24" s="12" t="s">
        <v>12</v>
      </c>
      <c r="W24" s="12" t="s">
        <v>12</v>
      </c>
      <c r="X24" s="12" t="s">
        <v>12</v>
      </c>
      <c r="Y24" s="12" t="s">
        <v>12</v>
      </c>
      <c r="Z24" s="12" t="s">
        <v>12</v>
      </c>
      <c r="AA24" s="12" t="s">
        <v>12</v>
      </c>
      <c r="AB24" s="12" t="s">
        <v>12</v>
      </c>
      <c r="AC24" s="12" t="s">
        <v>12</v>
      </c>
      <c r="AD24" s="12">
        <v>618.6</v>
      </c>
      <c r="AE24" s="12">
        <v>613.70000000000005</v>
      </c>
      <c r="AF24" s="12" t="s">
        <v>12</v>
      </c>
      <c r="AG24" s="12" t="s">
        <v>12</v>
      </c>
      <c r="AH24" s="12" t="s">
        <v>12</v>
      </c>
      <c r="AI24" s="12" t="s">
        <v>12</v>
      </c>
      <c r="AJ24" s="12" t="s">
        <v>12</v>
      </c>
      <c r="AK24" s="12" t="s">
        <v>12</v>
      </c>
      <c r="AL24" s="12" t="s">
        <v>12</v>
      </c>
      <c r="AM24" s="12" t="s">
        <v>12</v>
      </c>
      <c r="AN24" s="12" t="s">
        <v>12</v>
      </c>
      <c r="AO24" s="12" t="s">
        <v>12</v>
      </c>
      <c r="AP24" s="12" t="s">
        <v>12</v>
      </c>
      <c r="AQ24" s="12" t="s">
        <v>12</v>
      </c>
      <c r="AR24" s="12" t="s">
        <v>12</v>
      </c>
      <c r="AS24" s="12" t="s">
        <v>12</v>
      </c>
      <c r="AT24" s="12" t="s">
        <v>12</v>
      </c>
      <c r="AU24" s="12" t="s">
        <v>12</v>
      </c>
      <c r="AV24" s="12" t="s">
        <v>12</v>
      </c>
      <c r="AW24" s="12" t="s">
        <v>12</v>
      </c>
      <c r="AX24" s="12" t="s">
        <v>12</v>
      </c>
      <c r="AY24" s="12" t="s">
        <v>12</v>
      </c>
      <c r="AZ24" s="12" t="s">
        <v>12</v>
      </c>
      <c r="BA24" s="12" t="s">
        <v>12</v>
      </c>
      <c r="BB24" s="12" t="s">
        <v>12</v>
      </c>
      <c r="BC24" s="12" t="s">
        <v>12</v>
      </c>
      <c r="BD24" s="12" t="s">
        <v>12</v>
      </c>
      <c r="BE24" s="12" t="s">
        <v>12</v>
      </c>
      <c r="BF24" s="12" t="s">
        <v>12</v>
      </c>
      <c r="BG24" s="12" t="s">
        <v>12</v>
      </c>
      <c r="BH24" s="12">
        <v>617</v>
      </c>
      <c r="BI24" s="12">
        <v>621.1</v>
      </c>
      <c r="BJ24" s="12" t="s">
        <v>12</v>
      </c>
      <c r="BK24" s="12" t="s">
        <v>12</v>
      </c>
      <c r="BL24" s="12" t="s">
        <v>12</v>
      </c>
      <c r="BM24" s="12" t="s">
        <v>12</v>
      </c>
      <c r="BN24" s="12" t="s">
        <v>12</v>
      </c>
      <c r="BO24" s="12" t="s">
        <v>12</v>
      </c>
      <c r="BP24" s="12" t="s">
        <v>12</v>
      </c>
      <c r="BQ24" s="12" t="s">
        <v>12</v>
      </c>
      <c r="BR24" s="12" t="s">
        <v>12</v>
      </c>
      <c r="BS24" s="12" t="s">
        <v>12</v>
      </c>
      <c r="BT24" s="12" t="s">
        <v>12</v>
      </c>
      <c r="BU24" s="12" t="s">
        <v>12</v>
      </c>
      <c r="BV24" s="12" t="s">
        <v>12</v>
      </c>
      <c r="BW24" s="12" t="s">
        <v>12</v>
      </c>
    </row>
    <row r="25" spans="1:75" x14ac:dyDescent="0.35">
      <c r="A25" t="str">
        <f t="shared" si="0"/>
        <v>Dardas</v>
      </c>
      <c r="B25" t="str">
        <f t="shared" si="1"/>
        <v xml:space="preserve">Kelsey </v>
      </c>
      <c r="C25" s="12">
        <v>42</v>
      </c>
      <c r="D25" t="s">
        <v>116</v>
      </c>
      <c r="E25" s="12">
        <f t="shared" si="2"/>
        <v>4</v>
      </c>
      <c r="F25" s="12">
        <f t="shared" si="3"/>
        <v>4</v>
      </c>
      <c r="G25" s="71">
        <f t="shared" si="4"/>
        <v>625.9</v>
      </c>
      <c r="H25" s="71">
        <f t="shared" si="5"/>
        <v>625.5</v>
      </c>
      <c r="I25" s="71">
        <f t="shared" si="6"/>
        <v>620.29999999999995</v>
      </c>
      <c r="J25" s="71">
        <f t="shared" si="7"/>
        <v>618.1</v>
      </c>
      <c r="K25" s="71" t="str">
        <f t="shared" si="8"/>
        <v/>
      </c>
      <c r="L25" s="72">
        <f t="shared" si="9"/>
        <v>622.45000000000005</v>
      </c>
      <c r="N25" s="12" t="s">
        <v>12</v>
      </c>
      <c r="O25" s="12" t="s">
        <v>12</v>
      </c>
      <c r="P25" s="12" t="s">
        <v>12</v>
      </c>
      <c r="Q25" s="12" t="s">
        <v>12</v>
      </c>
      <c r="R25" s="12" t="s">
        <v>12</v>
      </c>
      <c r="S25" s="12" t="s">
        <v>12</v>
      </c>
      <c r="T25" s="12" t="s">
        <v>12</v>
      </c>
      <c r="U25" s="12" t="s">
        <v>12</v>
      </c>
      <c r="V25" s="12" t="s">
        <v>12</v>
      </c>
      <c r="W25" s="12" t="s">
        <v>12</v>
      </c>
      <c r="X25" s="12" t="s">
        <v>12</v>
      </c>
      <c r="Y25" s="12" t="s">
        <v>12</v>
      </c>
      <c r="Z25" s="12" t="s">
        <v>12</v>
      </c>
      <c r="AA25" s="12" t="s">
        <v>12</v>
      </c>
      <c r="AB25" s="12" t="s">
        <v>12</v>
      </c>
      <c r="AC25" s="12" t="s">
        <v>12</v>
      </c>
      <c r="AD25" s="12" t="s">
        <v>12</v>
      </c>
      <c r="AE25" s="12" t="s">
        <v>12</v>
      </c>
      <c r="AF25" s="12" t="s">
        <v>12</v>
      </c>
      <c r="AG25" s="12" t="s">
        <v>12</v>
      </c>
      <c r="AH25" s="12" t="s">
        <v>12</v>
      </c>
      <c r="AI25" s="12" t="s">
        <v>12</v>
      </c>
      <c r="AJ25" s="12" t="s">
        <v>12</v>
      </c>
      <c r="AK25" s="12" t="s">
        <v>12</v>
      </c>
      <c r="AL25" s="12" t="s">
        <v>12</v>
      </c>
      <c r="AM25" s="12" t="s">
        <v>12</v>
      </c>
      <c r="AN25" s="12" t="s">
        <v>12</v>
      </c>
      <c r="AO25" s="12" t="s">
        <v>12</v>
      </c>
      <c r="AP25" s="12" t="s">
        <v>12</v>
      </c>
      <c r="AQ25" s="12" t="s">
        <v>12</v>
      </c>
      <c r="AR25" s="12" t="s">
        <v>12</v>
      </c>
      <c r="AS25" s="12" t="s">
        <v>12</v>
      </c>
      <c r="AT25" s="12" t="s">
        <v>12</v>
      </c>
      <c r="AU25" s="12" t="s">
        <v>12</v>
      </c>
      <c r="AV25" s="12" t="s">
        <v>12</v>
      </c>
      <c r="AW25" s="12">
        <v>625.5</v>
      </c>
      <c r="AX25" s="12" t="s">
        <v>12</v>
      </c>
      <c r="AY25" s="12" t="s">
        <v>12</v>
      </c>
      <c r="AZ25" s="12" t="s">
        <v>12</v>
      </c>
      <c r="BA25" s="12" t="s">
        <v>12</v>
      </c>
      <c r="BB25" s="12" t="s">
        <v>12</v>
      </c>
      <c r="BC25" s="12" t="s">
        <v>12</v>
      </c>
      <c r="BD25" s="12" t="s">
        <v>12</v>
      </c>
      <c r="BE25" s="12" t="s">
        <v>12</v>
      </c>
      <c r="BF25" s="12" t="s">
        <v>12</v>
      </c>
      <c r="BG25" s="12" t="s">
        <v>12</v>
      </c>
      <c r="BH25" s="12">
        <v>625.9</v>
      </c>
      <c r="BI25" s="12">
        <v>618.1</v>
      </c>
      <c r="BJ25" s="12" t="s">
        <v>12</v>
      </c>
      <c r="BK25" s="12">
        <v>620.29999999999995</v>
      </c>
      <c r="BL25" s="12" t="s">
        <v>12</v>
      </c>
      <c r="BM25" s="12" t="s">
        <v>12</v>
      </c>
      <c r="BN25" s="12" t="s">
        <v>12</v>
      </c>
      <c r="BO25" s="12" t="s">
        <v>12</v>
      </c>
      <c r="BP25" s="12" t="s">
        <v>12</v>
      </c>
      <c r="BQ25" s="12" t="s">
        <v>12</v>
      </c>
      <c r="BR25" s="12" t="s">
        <v>12</v>
      </c>
      <c r="BS25" s="12" t="s">
        <v>12</v>
      </c>
      <c r="BT25" s="12" t="s">
        <v>12</v>
      </c>
      <c r="BU25" s="12" t="s">
        <v>12</v>
      </c>
      <c r="BV25" s="12" t="s">
        <v>12</v>
      </c>
      <c r="BW25" s="12" t="s">
        <v>12</v>
      </c>
    </row>
    <row r="26" spans="1:75" x14ac:dyDescent="0.35">
      <c r="A26" t="str">
        <f t="shared" si="0"/>
        <v>DeJesus</v>
      </c>
      <c r="B26" t="str">
        <f t="shared" si="1"/>
        <v xml:space="preserve">Danjela </v>
      </c>
      <c r="C26" s="12">
        <v>45</v>
      </c>
      <c r="D26" t="s">
        <v>158</v>
      </c>
      <c r="E26" s="12">
        <f t="shared" si="2"/>
        <v>3</v>
      </c>
      <c r="F26" s="12">
        <f t="shared" si="3"/>
        <v>3</v>
      </c>
      <c r="G26" s="71">
        <f t="shared" si="4"/>
        <v>625.5</v>
      </c>
      <c r="H26" s="71">
        <f t="shared" si="5"/>
        <v>625.5</v>
      </c>
      <c r="I26" s="71">
        <f t="shared" si="6"/>
        <v>624.79999999999995</v>
      </c>
      <c r="J26" s="71" t="str">
        <f t="shared" si="7"/>
        <v/>
      </c>
      <c r="K26" s="71" t="str">
        <f t="shared" si="8"/>
        <v/>
      </c>
      <c r="L26" s="72">
        <f t="shared" si="9"/>
        <v>625.26666666666665</v>
      </c>
      <c r="N26" s="12" t="s">
        <v>12</v>
      </c>
      <c r="O26" s="12" t="s">
        <v>12</v>
      </c>
      <c r="P26" s="12" t="s">
        <v>12</v>
      </c>
      <c r="Q26" s="12" t="s">
        <v>12</v>
      </c>
      <c r="R26" s="12" t="s">
        <v>12</v>
      </c>
      <c r="S26" s="12" t="s">
        <v>12</v>
      </c>
      <c r="T26" s="12" t="s">
        <v>12</v>
      </c>
      <c r="U26" s="12" t="s">
        <v>12</v>
      </c>
      <c r="V26" s="12" t="s">
        <v>12</v>
      </c>
      <c r="W26" s="12" t="s">
        <v>12</v>
      </c>
      <c r="X26" s="12" t="s">
        <v>12</v>
      </c>
      <c r="Y26" s="12" t="s">
        <v>12</v>
      </c>
      <c r="Z26" s="12" t="s">
        <v>12</v>
      </c>
      <c r="AA26" s="12" t="s">
        <v>12</v>
      </c>
      <c r="AB26" s="12" t="s">
        <v>12</v>
      </c>
      <c r="AC26" s="12" t="s">
        <v>12</v>
      </c>
      <c r="AD26" s="12" t="s">
        <v>12</v>
      </c>
      <c r="AE26" s="12" t="s">
        <v>12</v>
      </c>
      <c r="AF26" s="12" t="s">
        <v>12</v>
      </c>
      <c r="AG26" s="12" t="s">
        <v>12</v>
      </c>
      <c r="AH26" s="12" t="s">
        <v>12</v>
      </c>
      <c r="AI26" s="12" t="s">
        <v>12</v>
      </c>
      <c r="AJ26" s="12" t="s">
        <v>12</v>
      </c>
      <c r="AK26" s="12" t="s">
        <v>12</v>
      </c>
      <c r="AL26" s="12" t="s">
        <v>12</v>
      </c>
      <c r="AM26" s="12" t="s">
        <v>12</v>
      </c>
      <c r="AN26" s="12" t="s">
        <v>12</v>
      </c>
      <c r="AO26" s="12" t="s">
        <v>12</v>
      </c>
      <c r="AP26" s="12" t="s">
        <v>12</v>
      </c>
      <c r="AQ26" s="12" t="s">
        <v>12</v>
      </c>
      <c r="AR26" s="12" t="s">
        <v>12</v>
      </c>
      <c r="AS26" s="12" t="s">
        <v>12</v>
      </c>
      <c r="AT26" s="12" t="s">
        <v>12</v>
      </c>
      <c r="AU26" s="12" t="s">
        <v>12</v>
      </c>
      <c r="AV26" s="12" t="s">
        <v>12</v>
      </c>
      <c r="AW26" s="12" t="s">
        <v>12</v>
      </c>
      <c r="AX26" s="12" t="s">
        <v>12</v>
      </c>
      <c r="AY26" s="12" t="s">
        <v>12</v>
      </c>
      <c r="AZ26" s="12" t="s">
        <v>12</v>
      </c>
      <c r="BA26" s="12" t="s">
        <v>12</v>
      </c>
      <c r="BB26" s="12" t="s">
        <v>12</v>
      </c>
      <c r="BC26" s="12" t="s">
        <v>12</v>
      </c>
      <c r="BD26" s="12" t="s">
        <v>12</v>
      </c>
      <c r="BE26" s="12" t="s">
        <v>12</v>
      </c>
      <c r="BF26" s="12" t="s">
        <v>12</v>
      </c>
      <c r="BG26" s="12" t="s">
        <v>12</v>
      </c>
      <c r="BH26" s="12" t="s">
        <v>12</v>
      </c>
      <c r="BI26" s="12">
        <v>625.5</v>
      </c>
      <c r="BJ26" s="12" t="s">
        <v>12</v>
      </c>
      <c r="BK26" s="12" t="s">
        <v>12</v>
      </c>
      <c r="BL26" s="12" t="s">
        <v>12</v>
      </c>
      <c r="BM26" s="12" t="s">
        <v>12</v>
      </c>
      <c r="BN26" s="12" t="s">
        <v>12</v>
      </c>
      <c r="BO26" s="12" t="s">
        <v>12</v>
      </c>
      <c r="BP26" s="12">
        <v>624.79999999999995</v>
      </c>
      <c r="BQ26" s="12">
        <v>625.5</v>
      </c>
      <c r="BR26" s="12" t="s">
        <v>12</v>
      </c>
      <c r="BS26" s="12" t="s">
        <v>12</v>
      </c>
      <c r="BT26" s="12" t="s">
        <v>12</v>
      </c>
      <c r="BU26" s="12" t="s">
        <v>12</v>
      </c>
      <c r="BV26" s="12" t="s">
        <v>12</v>
      </c>
      <c r="BW26" s="12" t="s">
        <v>12</v>
      </c>
    </row>
    <row r="27" spans="1:75" x14ac:dyDescent="0.35">
      <c r="A27" t="str">
        <f t="shared" si="0"/>
        <v>Diamond</v>
      </c>
      <c r="B27" t="str">
        <f t="shared" si="1"/>
        <v xml:space="preserve">Regan </v>
      </c>
      <c r="C27" s="12">
        <v>35</v>
      </c>
      <c r="D27" t="s">
        <v>120</v>
      </c>
      <c r="E27" s="12">
        <f t="shared" si="2"/>
        <v>4</v>
      </c>
      <c r="F27" s="12">
        <f t="shared" si="3"/>
        <v>4</v>
      </c>
      <c r="G27" s="71">
        <f t="shared" si="4"/>
        <v>627.79999999999995</v>
      </c>
      <c r="H27" s="71">
        <f t="shared" si="5"/>
        <v>621.79999999999995</v>
      </c>
      <c r="I27" s="71">
        <f t="shared" si="6"/>
        <v>621.1</v>
      </c>
      <c r="J27" s="71">
        <f t="shared" si="7"/>
        <v>616.5</v>
      </c>
      <c r="K27" s="71" t="str">
        <f t="shared" si="8"/>
        <v/>
      </c>
      <c r="L27" s="72">
        <f t="shared" si="9"/>
        <v>621.79999999999995</v>
      </c>
      <c r="N27" s="12" t="s">
        <v>12</v>
      </c>
      <c r="O27" s="12" t="s">
        <v>12</v>
      </c>
      <c r="P27" s="12" t="s">
        <v>12</v>
      </c>
      <c r="Q27" s="12" t="s">
        <v>12</v>
      </c>
      <c r="R27" s="12" t="s">
        <v>12</v>
      </c>
      <c r="S27" s="12" t="s">
        <v>12</v>
      </c>
      <c r="T27" s="12" t="s">
        <v>12</v>
      </c>
      <c r="U27" s="12" t="s">
        <v>12</v>
      </c>
      <c r="V27" s="12" t="s">
        <v>12</v>
      </c>
      <c r="W27" s="12" t="s">
        <v>12</v>
      </c>
      <c r="X27" s="12" t="s">
        <v>12</v>
      </c>
      <c r="Y27" s="12" t="s">
        <v>12</v>
      </c>
      <c r="Z27" s="12" t="s">
        <v>12</v>
      </c>
      <c r="AA27" s="12" t="s">
        <v>12</v>
      </c>
      <c r="AB27" s="12" t="s">
        <v>12</v>
      </c>
      <c r="AC27" s="12" t="s">
        <v>12</v>
      </c>
      <c r="AD27" s="12" t="s">
        <v>12</v>
      </c>
      <c r="AE27" s="12">
        <v>627.79999999999995</v>
      </c>
      <c r="AF27" s="12" t="s">
        <v>12</v>
      </c>
      <c r="AG27" s="12" t="s">
        <v>12</v>
      </c>
      <c r="AH27" s="12" t="s">
        <v>12</v>
      </c>
      <c r="AI27" s="12" t="s">
        <v>12</v>
      </c>
      <c r="AJ27" s="12" t="s">
        <v>12</v>
      </c>
      <c r="AK27" s="12" t="s">
        <v>12</v>
      </c>
      <c r="AL27" s="12" t="s">
        <v>12</v>
      </c>
      <c r="AM27" s="12" t="s">
        <v>12</v>
      </c>
      <c r="AN27" s="12" t="s">
        <v>12</v>
      </c>
      <c r="AO27" s="12" t="s">
        <v>12</v>
      </c>
      <c r="AP27" s="12" t="s">
        <v>12</v>
      </c>
      <c r="AQ27" s="12" t="s">
        <v>12</v>
      </c>
      <c r="AR27" s="12" t="s">
        <v>12</v>
      </c>
      <c r="AS27" s="12" t="s">
        <v>12</v>
      </c>
      <c r="AT27" s="12">
        <v>621.1</v>
      </c>
      <c r="AU27" s="12" t="s">
        <v>12</v>
      </c>
      <c r="AV27" s="12" t="s">
        <v>12</v>
      </c>
      <c r="AW27" s="12" t="s">
        <v>12</v>
      </c>
      <c r="AX27" s="12" t="s">
        <v>12</v>
      </c>
      <c r="AY27" s="12" t="s">
        <v>12</v>
      </c>
      <c r="AZ27" s="12" t="s">
        <v>12</v>
      </c>
      <c r="BA27" s="12" t="s">
        <v>12</v>
      </c>
      <c r="BB27" s="12" t="s">
        <v>12</v>
      </c>
      <c r="BC27" s="12" t="s">
        <v>12</v>
      </c>
      <c r="BD27" s="12" t="s">
        <v>12</v>
      </c>
      <c r="BE27" s="12" t="s">
        <v>12</v>
      </c>
      <c r="BF27" s="12" t="s">
        <v>12</v>
      </c>
      <c r="BG27" s="12" t="s">
        <v>12</v>
      </c>
      <c r="BH27" s="12">
        <v>616.5</v>
      </c>
      <c r="BI27" s="12">
        <v>621.79999999999995</v>
      </c>
      <c r="BJ27" s="12" t="s">
        <v>12</v>
      </c>
      <c r="BK27" s="12" t="s">
        <v>12</v>
      </c>
      <c r="BL27" s="12" t="s">
        <v>12</v>
      </c>
      <c r="BM27" s="12" t="s">
        <v>12</v>
      </c>
      <c r="BN27" s="12" t="s">
        <v>12</v>
      </c>
      <c r="BO27" s="12" t="s">
        <v>12</v>
      </c>
      <c r="BP27" s="12" t="s">
        <v>12</v>
      </c>
      <c r="BQ27" s="12" t="s">
        <v>12</v>
      </c>
      <c r="BR27" s="12" t="s">
        <v>12</v>
      </c>
      <c r="BS27" s="12" t="s">
        <v>12</v>
      </c>
      <c r="BT27" s="12" t="s">
        <v>12</v>
      </c>
      <c r="BU27" s="12" t="s">
        <v>12</v>
      </c>
      <c r="BV27" s="12" t="s">
        <v>12</v>
      </c>
      <c r="BW27" s="12" t="s">
        <v>12</v>
      </c>
    </row>
    <row r="28" spans="1:75" x14ac:dyDescent="0.35">
      <c r="A28" t="str">
        <f t="shared" si="0"/>
        <v>Dinh</v>
      </c>
      <c r="B28" t="str">
        <f t="shared" si="1"/>
        <v xml:space="preserve">Gracie </v>
      </c>
      <c r="C28" s="12">
        <v>16</v>
      </c>
      <c r="D28" t="s">
        <v>91</v>
      </c>
      <c r="E28" s="12">
        <f t="shared" si="2"/>
        <v>8</v>
      </c>
      <c r="F28" s="12">
        <f t="shared" si="3"/>
        <v>5</v>
      </c>
      <c r="G28" s="71">
        <f t="shared" si="4"/>
        <v>627.70000000000005</v>
      </c>
      <c r="H28" s="71">
        <f t="shared" si="5"/>
        <v>626</v>
      </c>
      <c r="I28" s="71">
        <f t="shared" si="6"/>
        <v>624.20000000000005</v>
      </c>
      <c r="J28" s="71">
        <f t="shared" si="7"/>
        <v>624.1</v>
      </c>
      <c r="K28" s="71">
        <f t="shared" si="8"/>
        <v>623</v>
      </c>
      <c r="L28" s="72">
        <f t="shared" si="9"/>
        <v>625</v>
      </c>
      <c r="N28" s="12" t="s">
        <v>12</v>
      </c>
      <c r="O28" s="12" t="s">
        <v>12</v>
      </c>
      <c r="P28" s="12" t="s">
        <v>12</v>
      </c>
      <c r="Q28" s="12" t="s">
        <v>12</v>
      </c>
      <c r="R28" s="12" t="s">
        <v>12</v>
      </c>
      <c r="S28" s="12" t="s">
        <v>12</v>
      </c>
      <c r="T28" s="12" t="s">
        <v>12</v>
      </c>
      <c r="U28" s="12" t="s">
        <v>12</v>
      </c>
      <c r="V28" s="12" t="s">
        <v>12</v>
      </c>
      <c r="W28" s="12" t="s">
        <v>12</v>
      </c>
      <c r="X28" s="12" t="s">
        <v>12</v>
      </c>
      <c r="Y28" s="12" t="s">
        <v>12</v>
      </c>
      <c r="Z28" s="12" t="s">
        <v>12</v>
      </c>
      <c r="AA28" s="12" t="s">
        <v>12</v>
      </c>
      <c r="AB28" s="12" t="s">
        <v>12</v>
      </c>
      <c r="AC28" s="12" t="s">
        <v>12</v>
      </c>
      <c r="AD28" s="12">
        <v>622.20000000000005</v>
      </c>
      <c r="AE28" s="12">
        <v>626</v>
      </c>
      <c r="AF28" s="12" t="s">
        <v>12</v>
      </c>
      <c r="AG28" s="12" t="s">
        <v>12</v>
      </c>
      <c r="AH28" s="12" t="s">
        <v>12</v>
      </c>
      <c r="AI28" s="12" t="s">
        <v>12</v>
      </c>
      <c r="AJ28" s="12" t="s">
        <v>12</v>
      </c>
      <c r="AK28" s="12" t="s">
        <v>12</v>
      </c>
      <c r="AL28" s="12" t="s">
        <v>12</v>
      </c>
      <c r="AM28" s="12" t="s">
        <v>12</v>
      </c>
      <c r="AN28" s="12" t="s">
        <v>12</v>
      </c>
      <c r="AO28" s="12" t="s">
        <v>12</v>
      </c>
      <c r="AP28" s="12" t="s">
        <v>12</v>
      </c>
      <c r="AQ28" s="12" t="s">
        <v>12</v>
      </c>
      <c r="AR28" s="12" t="s">
        <v>12</v>
      </c>
      <c r="AS28" s="12" t="s">
        <v>12</v>
      </c>
      <c r="AT28" s="12">
        <v>613.1</v>
      </c>
      <c r="AU28" s="12">
        <v>624.20000000000005</v>
      </c>
      <c r="AV28" s="12" t="s">
        <v>12</v>
      </c>
      <c r="AW28" s="12" t="s">
        <v>12</v>
      </c>
      <c r="AX28" s="12" t="s">
        <v>12</v>
      </c>
      <c r="AY28" s="12" t="s">
        <v>12</v>
      </c>
      <c r="AZ28" s="12" t="s">
        <v>12</v>
      </c>
      <c r="BA28" s="12" t="s">
        <v>12</v>
      </c>
      <c r="BB28" s="12" t="s">
        <v>12</v>
      </c>
      <c r="BC28" s="12" t="s">
        <v>12</v>
      </c>
      <c r="BD28" s="12" t="s">
        <v>12</v>
      </c>
      <c r="BE28" s="12" t="s">
        <v>12</v>
      </c>
      <c r="BF28" s="12" t="s">
        <v>12</v>
      </c>
      <c r="BG28" s="12" t="s">
        <v>12</v>
      </c>
      <c r="BH28" s="12">
        <v>615.79999999999995</v>
      </c>
      <c r="BI28" s="12">
        <v>623</v>
      </c>
      <c r="BJ28" s="12" t="s">
        <v>12</v>
      </c>
      <c r="BK28" s="12" t="s">
        <v>12</v>
      </c>
      <c r="BL28" s="12" t="s">
        <v>12</v>
      </c>
      <c r="BM28" s="12" t="s">
        <v>12</v>
      </c>
      <c r="BN28" s="12" t="s">
        <v>12</v>
      </c>
      <c r="BO28" s="12" t="s">
        <v>12</v>
      </c>
      <c r="BP28" s="12">
        <v>624.1</v>
      </c>
      <c r="BQ28" s="12">
        <v>627.70000000000005</v>
      </c>
      <c r="BR28" s="12" t="s">
        <v>12</v>
      </c>
      <c r="BS28" s="12" t="s">
        <v>12</v>
      </c>
      <c r="BT28" s="12" t="s">
        <v>12</v>
      </c>
      <c r="BU28" s="12" t="s">
        <v>12</v>
      </c>
      <c r="BV28" s="12" t="s">
        <v>12</v>
      </c>
      <c r="BW28" s="12" t="s">
        <v>12</v>
      </c>
    </row>
    <row r="29" spans="1:75" x14ac:dyDescent="0.35">
      <c r="A29" t="str">
        <f t="shared" si="0"/>
        <v>Haverhill</v>
      </c>
      <c r="B29" t="str">
        <f t="shared" si="1"/>
        <v xml:space="preserve">Jeanne </v>
      </c>
      <c r="C29" s="12">
        <v>8</v>
      </c>
      <c r="D29" t="s">
        <v>85</v>
      </c>
      <c r="E29" s="12">
        <f t="shared" si="2"/>
        <v>19</v>
      </c>
      <c r="F29" s="12">
        <f t="shared" si="3"/>
        <v>5</v>
      </c>
      <c r="G29" s="71">
        <f t="shared" si="4"/>
        <v>626.9</v>
      </c>
      <c r="H29" s="71">
        <f t="shared" si="5"/>
        <v>625.9</v>
      </c>
      <c r="I29" s="71">
        <f t="shared" si="6"/>
        <v>625.70000000000005</v>
      </c>
      <c r="J29" s="71">
        <f t="shared" si="7"/>
        <v>625.4</v>
      </c>
      <c r="K29" s="71">
        <f t="shared" si="8"/>
        <v>624.1</v>
      </c>
      <c r="L29" s="72">
        <f t="shared" si="9"/>
        <v>625.6</v>
      </c>
      <c r="N29" s="12" t="s">
        <v>12</v>
      </c>
      <c r="O29" s="12" t="s">
        <v>12</v>
      </c>
      <c r="P29" s="12" t="s">
        <v>12</v>
      </c>
      <c r="Q29" s="12">
        <v>621.29999999999995</v>
      </c>
      <c r="R29" s="12">
        <v>622.20000000000005</v>
      </c>
      <c r="S29" s="12" t="s">
        <v>12</v>
      </c>
      <c r="T29" s="12">
        <v>624.1</v>
      </c>
      <c r="U29" s="12" t="s">
        <v>12</v>
      </c>
      <c r="V29" s="12" t="s">
        <v>12</v>
      </c>
      <c r="W29" s="12" t="s">
        <v>12</v>
      </c>
      <c r="X29" s="12" t="s">
        <v>12</v>
      </c>
      <c r="Y29" s="12">
        <v>625.4</v>
      </c>
      <c r="Z29" s="12">
        <v>618.5</v>
      </c>
      <c r="AA29" s="12">
        <v>625.9</v>
      </c>
      <c r="AB29" s="12">
        <v>623.20000000000005</v>
      </c>
      <c r="AC29" s="12">
        <v>626.9</v>
      </c>
      <c r="AD29" s="12">
        <v>617.6</v>
      </c>
      <c r="AE29" s="12">
        <v>625.70000000000005</v>
      </c>
      <c r="AF29" s="12">
        <v>611.6</v>
      </c>
      <c r="AG29" s="12">
        <v>616.70000000000005</v>
      </c>
      <c r="AH29" s="12" t="s">
        <v>12</v>
      </c>
      <c r="AI29" s="12" t="s">
        <v>12</v>
      </c>
      <c r="AJ29" s="12" t="s">
        <v>12</v>
      </c>
      <c r="AK29" s="12" t="s">
        <v>12</v>
      </c>
      <c r="AL29" s="12" t="s">
        <v>12</v>
      </c>
      <c r="AM29" s="12" t="s">
        <v>12</v>
      </c>
      <c r="AN29" s="12">
        <v>617.79999999999995</v>
      </c>
      <c r="AO29" s="12">
        <v>621.5</v>
      </c>
      <c r="AP29" s="12" t="s">
        <v>12</v>
      </c>
      <c r="AQ29" s="12" t="s">
        <v>12</v>
      </c>
      <c r="AR29" s="12" t="s">
        <v>12</v>
      </c>
      <c r="AS29" s="12" t="s">
        <v>12</v>
      </c>
      <c r="AT29" s="12" t="s">
        <v>12</v>
      </c>
      <c r="AU29" s="12" t="s">
        <v>12</v>
      </c>
      <c r="AV29" s="12" t="s">
        <v>12</v>
      </c>
      <c r="AW29" s="12">
        <v>621.29999999999995</v>
      </c>
      <c r="AX29" s="12" t="s">
        <v>12</v>
      </c>
      <c r="AY29" s="12" t="s">
        <v>12</v>
      </c>
      <c r="AZ29" s="12" t="s">
        <v>12</v>
      </c>
      <c r="BA29" s="12" t="s">
        <v>12</v>
      </c>
      <c r="BB29" s="12" t="s">
        <v>12</v>
      </c>
      <c r="BC29" s="12" t="s">
        <v>12</v>
      </c>
      <c r="BD29" s="12" t="s">
        <v>12</v>
      </c>
      <c r="BE29" s="12">
        <v>620.1</v>
      </c>
      <c r="BF29" s="12" t="s">
        <v>12</v>
      </c>
      <c r="BG29" s="12" t="s">
        <v>12</v>
      </c>
      <c r="BH29" s="12" t="s">
        <v>12</v>
      </c>
      <c r="BI29" s="12" t="s">
        <v>12</v>
      </c>
      <c r="BJ29" s="12" t="s">
        <v>12</v>
      </c>
      <c r="BK29" s="12" t="s">
        <v>12</v>
      </c>
      <c r="BL29" s="12" t="s">
        <v>12</v>
      </c>
      <c r="BM29" s="12" t="s">
        <v>12</v>
      </c>
      <c r="BN29" s="12" t="s">
        <v>12</v>
      </c>
      <c r="BO29" s="12" t="s">
        <v>12</v>
      </c>
      <c r="BP29" s="12" t="s">
        <v>12</v>
      </c>
      <c r="BQ29" s="12" t="s">
        <v>12</v>
      </c>
      <c r="BR29" s="12">
        <v>621.1</v>
      </c>
      <c r="BS29" s="12">
        <v>615.29999999999995</v>
      </c>
      <c r="BT29" s="12">
        <v>618.70000000000005</v>
      </c>
      <c r="BU29" s="12" t="s">
        <v>12</v>
      </c>
      <c r="BV29" s="12" t="s">
        <v>12</v>
      </c>
      <c r="BW29" s="12" t="s">
        <v>12</v>
      </c>
    </row>
    <row r="30" spans="1:75" x14ac:dyDescent="0.35">
      <c r="A30" t="str">
        <f t="shared" si="0"/>
        <v>Hogan</v>
      </c>
      <c r="B30" t="str">
        <f t="shared" si="1"/>
        <v xml:space="preserve">Mikole </v>
      </c>
      <c r="C30" s="12">
        <v>19</v>
      </c>
      <c r="D30" t="s">
        <v>93</v>
      </c>
      <c r="E30" s="12">
        <f t="shared" si="2"/>
        <v>5</v>
      </c>
      <c r="F30" s="12">
        <f t="shared" si="3"/>
        <v>5</v>
      </c>
      <c r="G30" s="71">
        <f t="shared" si="4"/>
        <v>627.4</v>
      </c>
      <c r="H30" s="71">
        <f t="shared" si="5"/>
        <v>624.1</v>
      </c>
      <c r="I30" s="71">
        <f t="shared" si="6"/>
        <v>622.5</v>
      </c>
      <c r="J30" s="71">
        <f t="shared" si="7"/>
        <v>621.5</v>
      </c>
      <c r="K30" s="71">
        <f t="shared" si="8"/>
        <v>617.4</v>
      </c>
      <c r="L30" s="72">
        <f t="shared" si="9"/>
        <v>622.58000000000004</v>
      </c>
      <c r="N30" s="12" t="s">
        <v>12</v>
      </c>
      <c r="O30" s="12" t="s">
        <v>12</v>
      </c>
      <c r="P30" s="12" t="s">
        <v>12</v>
      </c>
      <c r="Q30" s="12" t="s">
        <v>12</v>
      </c>
      <c r="R30" s="12" t="s">
        <v>12</v>
      </c>
      <c r="S30" s="12" t="s">
        <v>12</v>
      </c>
      <c r="T30" s="12" t="s">
        <v>12</v>
      </c>
      <c r="U30" s="12" t="s">
        <v>12</v>
      </c>
      <c r="V30" s="12" t="s">
        <v>12</v>
      </c>
      <c r="W30" s="12" t="s">
        <v>12</v>
      </c>
      <c r="X30" s="12" t="s">
        <v>12</v>
      </c>
      <c r="Y30" s="12" t="s">
        <v>12</v>
      </c>
      <c r="Z30" s="12" t="s">
        <v>12</v>
      </c>
      <c r="AA30" s="12" t="s">
        <v>12</v>
      </c>
      <c r="AB30" s="12" t="s">
        <v>12</v>
      </c>
      <c r="AC30" s="12" t="s">
        <v>12</v>
      </c>
      <c r="AD30" s="12">
        <v>624.1</v>
      </c>
      <c r="AE30" s="12">
        <v>617.4</v>
      </c>
      <c r="AF30" s="12" t="s">
        <v>12</v>
      </c>
      <c r="AG30" s="12" t="s">
        <v>12</v>
      </c>
      <c r="AH30" s="12" t="s">
        <v>12</v>
      </c>
      <c r="AI30" s="12" t="s">
        <v>12</v>
      </c>
      <c r="AJ30" s="12" t="s">
        <v>12</v>
      </c>
      <c r="AK30" s="12" t="s">
        <v>12</v>
      </c>
      <c r="AL30" s="12" t="s">
        <v>12</v>
      </c>
      <c r="AM30" s="12" t="s">
        <v>12</v>
      </c>
      <c r="AN30" s="12" t="s">
        <v>12</v>
      </c>
      <c r="AO30" s="12" t="s">
        <v>12</v>
      </c>
      <c r="AP30" s="12" t="s">
        <v>12</v>
      </c>
      <c r="AQ30" s="12" t="s">
        <v>12</v>
      </c>
      <c r="AR30" s="12" t="s">
        <v>12</v>
      </c>
      <c r="AS30" s="12" t="s">
        <v>12</v>
      </c>
      <c r="AT30" s="12" t="s">
        <v>12</v>
      </c>
      <c r="AU30" s="12">
        <v>622.5</v>
      </c>
      <c r="AV30" s="12" t="s">
        <v>12</v>
      </c>
      <c r="AW30" s="12" t="s">
        <v>12</v>
      </c>
      <c r="AX30" s="12" t="s">
        <v>12</v>
      </c>
      <c r="AY30" s="12" t="s">
        <v>12</v>
      </c>
      <c r="AZ30" s="12" t="s">
        <v>12</v>
      </c>
      <c r="BA30" s="12" t="s">
        <v>12</v>
      </c>
      <c r="BB30" s="12" t="s">
        <v>12</v>
      </c>
      <c r="BC30" s="12" t="s">
        <v>12</v>
      </c>
      <c r="BD30" s="12" t="s">
        <v>12</v>
      </c>
      <c r="BE30" s="12" t="s">
        <v>12</v>
      </c>
      <c r="BF30" s="12" t="s">
        <v>12</v>
      </c>
      <c r="BG30" s="12" t="s">
        <v>12</v>
      </c>
      <c r="BH30" s="12">
        <v>627.4</v>
      </c>
      <c r="BI30" s="12">
        <v>621.5</v>
      </c>
      <c r="BJ30" s="12" t="s">
        <v>12</v>
      </c>
      <c r="BK30" s="12" t="s">
        <v>12</v>
      </c>
      <c r="BL30" s="12" t="s">
        <v>12</v>
      </c>
      <c r="BM30" s="12" t="s">
        <v>12</v>
      </c>
      <c r="BN30" s="12" t="s">
        <v>12</v>
      </c>
      <c r="BO30" s="12" t="s">
        <v>12</v>
      </c>
      <c r="BP30" s="12" t="s">
        <v>12</v>
      </c>
      <c r="BQ30" s="12" t="s">
        <v>12</v>
      </c>
      <c r="BR30" s="12" t="s">
        <v>12</v>
      </c>
      <c r="BS30" s="12" t="s">
        <v>12</v>
      </c>
      <c r="BT30" s="12" t="s">
        <v>12</v>
      </c>
      <c r="BU30" s="12" t="s">
        <v>12</v>
      </c>
      <c r="BV30" s="12" t="s">
        <v>12</v>
      </c>
      <c r="BW30" s="12" t="s">
        <v>12</v>
      </c>
    </row>
    <row r="31" spans="1:75" x14ac:dyDescent="0.35">
      <c r="A31" t="str">
        <f t="shared" si="0"/>
        <v>Hurley</v>
      </c>
      <c r="B31" t="str">
        <f t="shared" si="1"/>
        <v xml:space="preserve">Lauren </v>
      </c>
      <c r="C31" s="12">
        <v>13</v>
      </c>
      <c r="D31" t="s">
        <v>88</v>
      </c>
      <c r="E31" s="12">
        <f t="shared" si="2"/>
        <v>1</v>
      </c>
      <c r="F31" s="12">
        <f t="shared" si="3"/>
        <v>1</v>
      </c>
      <c r="G31" s="71">
        <f t="shared" si="4"/>
        <v>627.4</v>
      </c>
      <c r="H31" s="71" t="str">
        <f t="shared" si="5"/>
        <v/>
      </c>
      <c r="I31" s="71" t="str">
        <f t="shared" si="6"/>
        <v/>
      </c>
      <c r="J31" s="71" t="str">
        <f t="shared" si="7"/>
        <v/>
      </c>
      <c r="K31" s="71" t="str">
        <f t="shared" si="8"/>
        <v/>
      </c>
      <c r="L31" s="72">
        <f t="shared" si="9"/>
        <v>627.4</v>
      </c>
      <c r="N31" s="12" t="s">
        <v>12</v>
      </c>
      <c r="O31" s="12" t="s">
        <v>12</v>
      </c>
      <c r="P31" s="12" t="s">
        <v>12</v>
      </c>
      <c r="Q31" s="12" t="s">
        <v>12</v>
      </c>
      <c r="R31" s="12" t="s">
        <v>12</v>
      </c>
      <c r="S31" s="12" t="s">
        <v>12</v>
      </c>
      <c r="T31" s="12" t="s">
        <v>12</v>
      </c>
      <c r="U31" s="12" t="s">
        <v>12</v>
      </c>
      <c r="V31" s="12" t="s">
        <v>12</v>
      </c>
      <c r="W31" s="12" t="s">
        <v>12</v>
      </c>
      <c r="X31" s="12" t="s">
        <v>12</v>
      </c>
      <c r="Y31" s="12" t="s">
        <v>12</v>
      </c>
      <c r="Z31" s="12" t="s">
        <v>12</v>
      </c>
      <c r="AA31" s="12" t="s">
        <v>12</v>
      </c>
      <c r="AB31" s="12" t="s">
        <v>12</v>
      </c>
      <c r="AC31" s="12" t="s">
        <v>12</v>
      </c>
      <c r="AD31" s="12" t="s">
        <v>12</v>
      </c>
      <c r="AE31" s="12" t="s">
        <v>12</v>
      </c>
      <c r="AF31" s="12" t="s">
        <v>12</v>
      </c>
      <c r="AG31" s="12" t="s">
        <v>12</v>
      </c>
      <c r="AH31" s="12" t="s">
        <v>12</v>
      </c>
      <c r="AI31" s="12" t="s">
        <v>12</v>
      </c>
      <c r="AJ31" s="12" t="s">
        <v>12</v>
      </c>
      <c r="AK31" s="12" t="s">
        <v>12</v>
      </c>
      <c r="AL31" s="12" t="s">
        <v>12</v>
      </c>
      <c r="AM31" s="12" t="s">
        <v>12</v>
      </c>
      <c r="AN31" s="12" t="s">
        <v>12</v>
      </c>
      <c r="AO31" s="12" t="s">
        <v>12</v>
      </c>
      <c r="AP31" s="12" t="s">
        <v>12</v>
      </c>
      <c r="AQ31" s="12" t="s">
        <v>12</v>
      </c>
      <c r="AR31" s="12" t="s">
        <v>12</v>
      </c>
      <c r="AS31" s="12" t="s">
        <v>12</v>
      </c>
      <c r="AT31" s="12" t="s">
        <v>12</v>
      </c>
      <c r="AU31" s="12">
        <v>627.4</v>
      </c>
      <c r="AV31" s="12" t="s">
        <v>12</v>
      </c>
      <c r="AW31" s="12" t="s">
        <v>12</v>
      </c>
      <c r="AX31" s="12" t="s">
        <v>12</v>
      </c>
      <c r="AY31" s="12" t="s">
        <v>12</v>
      </c>
      <c r="AZ31" s="12" t="s">
        <v>12</v>
      </c>
      <c r="BA31" s="12" t="s">
        <v>12</v>
      </c>
      <c r="BB31" s="12" t="s">
        <v>12</v>
      </c>
      <c r="BC31" s="12" t="s">
        <v>12</v>
      </c>
      <c r="BD31" s="12" t="s">
        <v>12</v>
      </c>
      <c r="BE31" s="12" t="s">
        <v>12</v>
      </c>
      <c r="BF31" s="12" t="s">
        <v>12</v>
      </c>
      <c r="BG31" s="12" t="s">
        <v>12</v>
      </c>
      <c r="BH31" s="12" t="s">
        <v>12</v>
      </c>
      <c r="BI31" s="12" t="s">
        <v>12</v>
      </c>
      <c r="BJ31" s="12" t="s">
        <v>12</v>
      </c>
      <c r="BK31" s="12" t="s">
        <v>12</v>
      </c>
      <c r="BL31" s="12" t="s">
        <v>12</v>
      </c>
      <c r="BM31" s="12" t="s">
        <v>12</v>
      </c>
      <c r="BN31" s="12" t="s">
        <v>12</v>
      </c>
      <c r="BO31" s="12" t="s">
        <v>12</v>
      </c>
      <c r="BP31" s="12" t="s">
        <v>12</v>
      </c>
      <c r="BQ31" s="12" t="s">
        <v>12</v>
      </c>
      <c r="BR31" s="12" t="s">
        <v>12</v>
      </c>
      <c r="BS31" s="12" t="s">
        <v>12</v>
      </c>
      <c r="BT31" s="12" t="s">
        <v>12</v>
      </c>
      <c r="BU31" s="12" t="s">
        <v>12</v>
      </c>
      <c r="BV31" s="12" t="s">
        <v>12</v>
      </c>
      <c r="BW31" s="12" t="s">
        <v>12</v>
      </c>
    </row>
    <row r="32" spans="1:75" x14ac:dyDescent="0.35">
      <c r="A32" t="str">
        <f t="shared" si="0"/>
        <v>Kelly</v>
      </c>
      <c r="B32" t="str">
        <f t="shared" si="1"/>
        <v xml:space="preserve">Alana </v>
      </c>
      <c r="C32" s="12">
        <v>26</v>
      </c>
      <c r="D32" t="s">
        <v>100</v>
      </c>
      <c r="E32" s="12">
        <f t="shared" si="2"/>
        <v>12</v>
      </c>
      <c r="F32" s="12">
        <f t="shared" si="3"/>
        <v>5</v>
      </c>
      <c r="G32" s="71">
        <f t="shared" si="4"/>
        <v>627.1</v>
      </c>
      <c r="H32" s="71">
        <f t="shared" si="5"/>
        <v>627.1</v>
      </c>
      <c r="I32" s="71">
        <f t="shared" si="6"/>
        <v>624.70000000000005</v>
      </c>
      <c r="J32" s="71">
        <f t="shared" si="7"/>
        <v>624.1</v>
      </c>
      <c r="K32" s="71">
        <f t="shared" si="8"/>
        <v>624</v>
      </c>
      <c r="L32" s="72">
        <f t="shared" si="9"/>
        <v>625.4</v>
      </c>
      <c r="N32" s="12" t="s">
        <v>12</v>
      </c>
      <c r="O32" s="12" t="s">
        <v>12</v>
      </c>
      <c r="P32" s="12" t="s">
        <v>12</v>
      </c>
      <c r="Q32" s="12" t="s">
        <v>12</v>
      </c>
      <c r="R32" s="12" t="s">
        <v>12</v>
      </c>
      <c r="S32" s="12">
        <v>624</v>
      </c>
      <c r="T32" s="12" t="s">
        <v>12</v>
      </c>
      <c r="U32" s="12" t="s">
        <v>12</v>
      </c>
      <c r="V32" s="12" t="s">
        <v>12</v>
      </c>
      <c r="W32" s="12" t="s">
        <v>12</v>
      </c>
      <c r="X32" s="12" t="s">
        <v>12</v>
      </c>
      <c r="Y32" s="12" t="s">
        <v>12</v>
      </c>
      <c r="Z32" s="12" t="s">
        <v>12</v>
      </c>
      <c r="AA32" s="12" t="s">
        <v>12</v>
      </c>
      <c r="AB32" s="12" t="s">
        <v>12</v>
      </c>
      <c r="AC32" s="12" t="s">
        <v>12</v>
      </c>
      <c r="AD32" s="12">
        <v>624.70000000000005</v>
      </c>
      <c r="AE32" s="12">
        <v>621.20000000000005</v>
      </c>
      <c r="AF32" s="12" t="s">
        <v>12</v>
      </c>
      <c r="AG32" s="12" t="s">
        <v>12</v>
      </c>
      <c r="AH32" s="12" t="s">
        <v>12</v>
      </c>
      <c r="AI32" s="12" t="s">
        <v>12</v>
      </c>
      <c r="AJ32" s="12">
        <v>627.1</v>
      </c>
      <c r="AK32" s="12">
        <v>627.1</v>
      </c>
      <c r="AL32" s="12" t="s">
        <v>12</v>
      </c>
      <c r="AM32" s="12" t="s">
        <v>12</v>
      </c>
      <c r="AN32" s="12" t="s">
        <v>12</v>
      </c>
      <c r="AO32" s="12" t="s">
        <v>12</v>
      </c>
      <c r="AP32" s="12" t="s">
        <v>12</v>
      </c>
      <c r="AQ32" s="12" t="s">
        <v>12</v>
      </c>
      <c r="AR32" s="12" t="s">
        <v>12</v>
      </c>
      <c r="AS32" s="12" t="s">
        <v>12</v>
      </c>
      <c r="AT32" s="12" t="s">
        <v>12</v>
      </c>
      <c r="AU32" s="12" t="s">
        <v>12</v>
      </c>
      <c r="AV32" s="12">
        <v>624.1</v>
      </c>
      <c r="AW32" s="12" t="s">
        <v>12</v>
      </c>
      <c r="AX32" s="12" t="s">
        <v>12</v>
      </c>
      <c r="AY32" s="12" t="s">
        <v>12</v>
      </c>
      <c r="AZ32" s="12">
        <v>622</v>
      </c>
      <c r="BA32" s="12">
        <v>619.29999999999995</v>
      </c>
      <c r="BB32" s="12" t="s">
        <v>12</v>
      </c>
      <c r="BC32" s="12" t="s">
        <v>12</v>
      </c>
      <c r="BD32" s="12" t="s">
        <v>12</v>
      </c>
      <c r="BE32" s="12" t="s">
        <v>12</v>
      </c>
      <c r="BF32" s="12" t="s">
        <v>12</v>
      </c>
      <c r="BG32" s="12" t="s">
        <v>12</v>
      </c>
      <c r="BH32" s="12" t="s">
        <v>12</v>
      </c>
      <c r="BI32" s="12" t="s">
        <v>12</v>
      </c>
      <c r="BJ32" s="12" t="s">
        <v>12</v>
      </c>
      <c r="BK32" s="12" t="s">
        <v>12</v>
      </c>
      <c r="BL32" s="12" t="s">
        <v>12</v>
      </c>
      <c r="BM32" s="12" t="s">
        <v>12</v>
      </c>
      <c r="BN32" s="12" t="s">
        <v>12</v>
      </c>
      <c r="BO32" s="12" t="s">
        <v>12</v>
      </c>
      <c r="BP32" s="12">
        <v>617.1</v>
      </c>
      <c r="BQ32" s="12">
        <v>622.4</v>
      </c>
      <c r="BR32" s="12">
        <v>618.9</v>
      </c>
      <c r="BS32" s="12">
        <v>619.6</v>
      </c>
      <c r="BT32" s="12" t="s">
        <v>12</v>
      </c>
      <c r="BU32" s="12" t="s">
        <v>12</v>
      </c>
      <c r="BV32" s="12" t="s">
        <v>12</v>
      </c>
      <c r="BW32" s="12" t="s">
        <v>12</v>
      </c>
    </row>
    <row r="33" spans="1:75" x14ac:dyDescent="0.35">
      <c r="A33" t="str">
        <f t="shared" si="0"/>
        <v>Kring</v>
      </c>
      <c r="B33" t="str">
        <f t="shared" si="1"/>
        <v xml:space="preserve">Mackenzie </v>
      </c>
      <c r="C33" s="12">
        <v>22</v>
      </c>
      <c r="D33" t="s">
        <v>96</v>
      </c>
      <c r="E33" s="12">
        <f t="shared" si="2"/>
        <v>23</v>
      </c>
      <c r="F33" s="12">
        <f t="shared" si="3"/>
        <v>5</v>
      </c>
      <c r="G33" s="71">
        <f t="shared" si="4"/>
        <v>632.29999999999995</v>
      </c>
      <c r="H33" s="71">
        <f t="shared" si="5"/>
        <v>631</v>
      </c>
      <c r="I33" s="71">
        <f t="shared" si="6"/>
        <v>629.1</v>
      </c>
      <c r="J33" s="71">
        <f t="shared" si="7"/>
        <v>629</v>
      </c>
      <c r="K33" s="71">
        <f t="shared" si="8"/>
        <v>626.9</v>
      </c>
      <c r="L33" s="72">
        <f t="shared" si="9"/>
        <v>629.66000000000008</v>
      </c>
      <c r="N33" s="12" t="s">
        <v>12</v>
      </c>
      <c r="O33" s="12" t="s">
        <v>12</v>
      </c>
      <c r="P33" s="12">
        <v>631</v>
      </c>
      <c r="Q33" s="12" t="s">
        <v>12</v>
      </c>
      <c r="R33" s="12" t="s">
        <v>12</v>
      </c>
      <c r="S33" s="12" t="s">
        <v>12</v>
      </c>
      <c r="T33" s="12">
        <v>620.29999999999995</v>
      </c>
      <c r="U33" s="12" t="s">
        <v>12</v>
      </c>
      <c r="V33" s="12">
        <v>624.29999999999995</v>
      </c>
      <c r="W33" s="12" t="s">
        <v>12</v>
      </c>
      <c r="X33" s="12" t="s">
        <v>12</v>
      </c>
      <c r="Y33" s="12">
        <v>626.70000000000005</v>
      </c>
      <c r="Z33" s="12">
        <v>629</v>
      </c>
      <c r="AA33" s="12">
        <v>626.9</v>
      </c>
      <c r="AB33" s="12">
        <v>623.70000000000005</v>
      </c>
      <c r="AC33" s="12">
        <v>629.1</v>
      </c>
      <c r="AD33" s="12">
        <v>623</v>
      </c>
      <c r="AE33" s="12">
        <v>623.1</v>
      </c>
      <c r="AF33" s="12" t="s">
        <v>12</v>
      </c>
      <c r="AG33" s="12" t="s">
        <v>12</v>
      </c>
      <c r="AH33" s="12">
        <v>622.9</v>
      </c>
      <c r="AI33" s="12">
        <v>620.70000000000005</v>
      </c>
      <c r="AJ33" s="12" t="s">
        <v>12</v>
      </c>
      <c r="AK33" s="12" t="s">
        <v>12</v>
      </c>
      <c r="AL33" s="12">
        <v>612.70000000000005</v>
      </c>
      <c r="AM33" s="12">
        <v>622.9</v>
      </c>
      <c r="AN33" s="12" t="s">
        <v>12</v>
      </c>
      <c r="AO33" s="12" t="s">
        <v>12</v>
      </c>
      <c r="AP33" s="12">
        <v>625.4</v>
      </c>
      <c r="AQ33" s="12">
        <v>624.1</v>
      </c>
      <c r="AR33" s="12" t="s">
        <v>12</v>
      </c>
      <c r="AS33" s="12" t="s">
        <v>12</v>
      </c>
      <c r="AT33" s="12" t="s">
        <v>12</v>
      </c>
      <c r="AU33" s="12" t="s">
        <v>12</v>
      </c>
      <c r="AV33" s="12" t="s">
        <v>12</v>
      </c>
      <c r="AW33" s="12">
        <v>632.29999999999995</v>
      </c>
      <c r="AX33" s="12" t="s">
        <v>12</v>
      </c>
      <c r="AY33" s="12" t="s">
        <v>12</v>
      </c>
      <c r="AZ33" s="12" t="s">
        <v>12</v>
      </c>
      <c r="BA33" s="12" t="s">
        <v>12</v>
      </c>
      <c r="BB33" s="12" t="s">
        <v>12</v>
      </c>
      <c r="BC33" s="12" t="s">
        <v>12</v>
      </c>
      <c r="BD33" s="12" t="s">
        <v>12</v>
      </c>
      <c r="BE33" s="12" t="s">
        <v>12</v>
      </c>
      <c r="BF33" s="12" t="s">
        <v>12</v>
      </c>
      <c r="BG33" s="12" t="s">
        <v>12</v>
      </c>
      <c r="BH33" s="12">
        <v>619.29999999999995</v>
      </c>
      <c r="BI33" s="12">
        <v>622.6</v>
      </c>
      <c r="BJ33" s="12" t="s">
        <v>12</v>
      </c>
      <c r="BK33" s="12" t="s">
        <v>12</v>
      </c>
      <c r="BL33" s="12" t="s">
        <v>12</v>
      </c>
      <c r="BM33" s="12">
        <v>620.29999999999995</v>
      </c>
      <c r="BN33" s="12" t="s">
        <v>12</v>
      </c>
      <c r="BO33" s="12">
        <v>625.5</v>
      </c>
      <c r="BP33" s="12" t="s">
        <v>12</v>
      </c>
      <c r="BQ33" s="12" t="s">
        <v>12</v>
      </c>
      <c r="BR33" s="12">
        <v>620.5</v>
      </c>
      <c r="BS33" s="12">
        <v>625</v>
      </c>
      <c r="BT33" s="12" t="s">
        <v>12</v>
      </c>
      <c r="BU33" s="12" t="s">
        <v>12</v>
      </c>
      <c r="BV33" s="12" t="s">
        <v>12</v>
      </c>
      <c r="BW33" s="12" t="s">
        <v>12</v>
      </c>
    </row>
    <row r="34" spans="1:75" x14ac:dyDescent="0.35">
      <c r="A34" t="str">
        <f t="shared" si="0"/>
        <v>Larson</v>
      </c>
      <c r="B34" t="str">
        <f t="shared" si="1"/>
        <v xml:space="preserve">Makenzie </v>
      </c>
      <c r="C34" s="12">
        <v>25</v>
      </c>
      <c r="D34" t="s">
        <v>99</v>
      </c>
      <c r="E34" s="12">
        <f t="shared" si="2"/>
        <v>23</v>
      </c>
      <c r="F34" s="12">
        <f t="shared" si="3"/>
        <v>5</v>
      </c>
      <c r="G34" s="71">
        <f t="shared" si="4"/>
        <v>631.4</v>
      </c>
      <c r="H34" s="71">
        <f t="shared" si="5"/>
        <v>631.4</v>
      </c>
      <c r="I34" s="71">
        <f t="shared" si="6"/>
        <v>631.1</v>
      </c>
      <c r="J34" s="71">
        <f t="shared" si="7"/>
        <v>630.9</v>
      </c>
      <c r="K34" s="71">
        <f t="shared" si="8"/>
        <v>630.4</v>
      </c>
      <c r="L34" s="72">
        <f t="shared" si="9"/>
        <v>631.04000000000008</v>
      </c>
      <c r="N34" s="12" t="s">
        <v>12</v>
      </c>
      <c r="O34" s="12" t="s">
        <v>12</v>
      </c>
      <c r="P34" s="12">
        <v>622.5</v>
      </c>
      <c r="Q34" s="12" t="s">
        <v>12</v>
      </c>
      <c r="R34" s="12" t="s">
        <v>12</v>
      </c>
      <c r="S34" s="12" t="s">
        <v>12</v>
      </c>
      <c r="T34" s="12">
        <v>619.1</v>
      </c>
      <c r="U34" s="12" t="s">
        <v>12</v>
      </c>
      <c r="V34" s="12" t="s">
        <v>12</v>
      </c>
      <c r="W34" s="12" t="s">
        <v>12</v>
      </c>
      <c r="X34" s="12">
        <v>625</v>
      </c>
      <c r="Y34" s="12" t="s">
        <v>12</v>
      </c>
      <c r="Z34" s="12" t="s">
        <v>12</v>
      </c>
      <c r="AA34" s="12">
        <v>627.9</v>
      </c>
      <c r="AB34" s="12" t="s">
        <v>12</v>
      </c>
      <c r="AC34" s="12" t="s">
        <v>12</v>
      </c>
      <c r="AD34" s="12">
        <v>624.20000000000005</v>
      </c>
      <c r="AE34" s="12">
        <v>622.9</v>
      </c>
      <c r="AF34" s="12" t="s">
        <v>12</v>
      </c>
      <c r="AG34" s="12" t="s">
        <v>12</v>
      </c>
      <c r="AH34" s="12">
        <v>626.6</v>
      </c>
      <c r="AI34" s="12">
        <v>626.20000000000005</v>
      </c>
      <c r="AJ34" s="12" t="s">
        <v>12</v>
      </c>
      <c r="AK34" s="12" t="s">
        <v>12</v>
      </c>
      <c r="AL34" s="12">
        <v>626.9</v>
      </c>
      <c r="AM34" s="12">
        <v>630.4</v>
      </c>
      <c r="AN34" s="12" t="s">
        <v>12</v>
      </c>
      <c r="AO34" s="12" t="s">
        <v>12</v>
      </c>
      <c r="AP34" s="12">
        <v>630.9</v>
      </c>
      <c r="AQ34" s="12">
        <v>631.4</v>
      </c>
      <c r="AR34" s="12">
        <v>624.20000000000005</v>
      </c>
      <c r="AS34" s="12">
        <v>628.20000000000005</v>
      </c>
      <c r="AT34" s="12">
        <v>607.6</v>
      </c>
      <c r="AU34" s="12" t="s">
        <v>12</v>
      </c>
      <c r="AV34" s="12" t="s">
        <v>12</v>
      </c>
      <c r="AW34" s="12">
        <v>625.70000000000005</v>
      </c>
      <c r="AX34" s="12" t="s">
        <v>12</v>
      </c>
      <c r="AY34" s="12" t="s">
        <v>12</v>
      </c>
      <c r="AZ34" s="12" t="s">
        <v>12</v>
      </c>
      <c r="BA34" s="12" t="s">
        <v>12</v>
      </c>
      <c r="BB34" s="12" t="s">
        <v>12</v>
      </c>
      <c r="BC34" s="12" t="s">
        <v>12</v>
      </c>
      <c r="BD34" s="12" t="s">
        <v>12</v>
      </c>
      <c r="BE34" s="12" t="s">
        <v>12</v>
      </c>
      <c r="BF34" s="12" t="s">
        <v>12</v>
      </c>
      <c r="BG34" s="12" t="s">
        <v>12</v>
      </c>
      <c r="BH34" s="12">
        <v>623.70000000000005</v>
      </c>
      <c r="BI34" s="12">
        <v>631.1</v>
      </c>
      <c r="BJ34" s="12" t="s">
        <v>12</v>
      </c>
      <c r="BK34" s="12" t="s">
        <v>12</v>
      </c>
      <c r="BL34" s="12" t="s">
        <v>12</v>
      </c>
      <c r="BM34" s="12">
        <v>627.5</v>
      </c>
      <c r="BN34" s="12" t="s">
        <v>12</v>
      </c>
      <c r="BO34" s="12" t="s">
        <v>12</v>
      </c>
      <c r="BP34" s="12">
        <v>631.4</v>
      </c>
      <c r="BQ34" s="12">
        <v>629.1</v>
      </c>
      <c r="BR34" s="12">
        <v>625.29999999999995</v>
      </c>
      <c r="BS34" s="12">
        <v>628.70000000000005</v>
      </c>
      <c r="BT34" s="12" t="s">
        <v>12</v>
      </c>
      <c r="BU34" s="12" t="s">
        <v>12</v>
      </c>
      <c r="BV34" s="12" t="s">
        <v>12</v>
      </c>
      <c r="BW34" s="12" t="s">
        <v>12</v>
      </c>
    </row>
    <row r="35" spans="1:75" x14ac:dyDescent="0.35">
      <c r="A35" t="str">
        <f t="shared" si="0"/>
        <v>Leppert</v>
      </c>
      <c r="B35" t="str">
        <f t="shared" si="1"/>
        <v xml:space="preserve">Victoria </v>
      </c>
      <c r="C35" s="12">
        <v>37</v>
      </c>
      <c r="D35" t="s">
        <v>139</v>
      </c>
      <c r="E35" s="12">
        <f t="shared" si="2"/>
        <v>1</v>
      </c>
      <c r="F35" s="12">
        <f t="shared" si="3"/>
        <v>1</v>
      </c>
      <c r="G35" s="71">
        <f t="shared" si="4"/>
        <v>628.79999999999995</v>
      </c>
      <c r="H35" s="71" t="str">
        <f t="shared" si="5"/>
        <v/>
      </c>
      <c r="I35" s="71" t="str">
        <f t="shared" si="6"/>
        <v/>
      </c>
      <c r="J35" s="71" t="str">
        <f t="shared" si="7"/>
        <v/>
      </c>
      <c r="K35" s="71" t="str">
        <f t="shared" si="8"/>
        <v/>
      </c>
      <c r="L35" s="72">
        <f t="shared" si="9"/>
        <v>628.79999999999995</v>
      </c>
      <c r="N35" s="12" t="s">
        <v>12</v>
      </c>
      <c r="O35" s="12" t="s">
        <v>12</v>
      </c>
      <c r="P35" s="12" t="s">
        <v>12</v>
      </c>
      <c r="Q35" s="12" t="s">
        <v>12</v>
      </c>
      <c r="R35" s="12" t="s">
        <v>12</v>
      </c>
      <c r="S35" s="12" t="s">
        <v>12</v>
      </c>
      <c r="T35" s="12" t="s">
        <v>12</v>
      </c>
      <c r="U35" s="12" t="s">
        <v>12</v>
      </c>
      <c r="V35" s="12" t="s">
        <v>12</v>
      </c>
      <c r="W35" s="12" t="s">
        <v>12</v>
      </c>
      <c r="X35" s="12" t="s">
        <v>12</v>
      </c>
      <c r="Y35" s="12" t="s">
        <v>12</v>
      </c>
      <c r="Z35" s="12" t="s">
        <v>12</v>
      </c>
      <c r="AA35" s="12" t="s">
        <v>12</v>
      </c>
      <c r="AB35" s="12" t="s">
        <v>12</v>
      </c>
      <c r="AC35" s="12" t="s">
        <v>12</v>
      </c>
      <c r="AD35" s="12" t="s">
        <v>12</v>
      </c>
      <c r="AE35" s="12" t="s">
        <v>12</v>
      </c>
      <c r="AF35" s="12" t="s">
        <v>12</v>
      </c>
      <c r="AG35" s="12" t="s">
        <v>12</v>
      </c>
      <c r="AH35" s="12" t="s">
        <v>12</v>
      </c>
      <c r="AI35" s="12" t="s">
        <v>12</v>
      </c>
      <c r="AJ35" s="12" t="s">
        <v>12</v>
      </c>
      <c r="AK35" s="12" t="s">
        <v>12</v>
      </c>
      <c r="AL35" s="12" t="s">
        <v>12</v>
      </c>
      <c r="AM35" s="12" t="s">
        <v>12</v>
      </c>
      <c r="AN35" s="12" t="s">
        <v>12</v>
      </c>
      <c r="AO35" s="12" t="s">
        <v>12</v>
      </c>
      <c r="AP35" s="12" t="s">
        <v>12</v>
      </c>
      <c r="AQ35" s="12" t="s">
        <v>12</v>
      </c>
      <c r="AR35" s="12" t="s">
        <v>12</v>
      </c>
      <c r="AS35" s="12" t="s">
        <v>12</v>
      </c>
      <c r="AT35" s="12" t="s">
        <v>12</v>
      </c>
      <c r="AU35" s="12">
        <v>628.79999999999995</v>
      </c>
      <c r="AV35" s="12" t="s">
        <v>12</v>
      </c>
      <c r="AW35" s="12" t="s">
        <v>12</v>
      </c>
      <c r="AX35" s="12" t="s">
        <v>12</v>
      </c>
      <c r="AY35" s="12" t="s">
        <v>12</v>
      </c>
      <c r="AZ35" s="12" t="s">
        <v>12</v>
      </c>
      <c r="BA35" s="12" t="s">
        <v>12</v>
      </c>
      <c r="BB35" s="12" t="s">
        <v>12</v>
      </c>
      <c r="BC35" s="12" t="s">
        <v>12</v>
      </c>
      <c r="BD35" s="12" t="s">
        <v>12</v>
      </c>
      <c r="BE35" s="12" t="s">
        <v>12</v>
      </c>
      <c r="BF35" s="12" t="s">
        <v>12</v>
      </c>
      <c r="BG35" s="12" t="s">
        <v>12</v>
      </c>
      <c r="BH35" s="12" t="s">
        <v>12</v>
      </c>
      <c r="BI35" s="12" t="s">
        <v>12</v>
      </c>
      <c r="BJ35" s="12" t="s">
        <v>12</v>
      </c>
      <c r="BK35" s="12" t="s">
        <v>12</v>
      </c>
      <c r="BL35" s="12" t="s">
        <v>12</v>
      </c>
      <c r="BM35" s="12" t="s">
        <v>12</v>
      </c>
      <c r="BN35" s="12" t="s">
        <v>12</v>
      </c>
      <c r="BO35" s="12" t="s">
        <v>12</v>
      </c>
      <c r="BP35" s="12" t="s">
        <v>12</v>
      </c>
      <c r="BQ35" s="12" t="s">
        <v>12</v>
      </c>
      <c r="BR35" s="12" t="s">
        <v>12</v>
      </c>
      <c r="BS35" s="12" t="s">
        <v>12</v>
      </c>
      <c r="BT35" s="12" t="s">
        <v>12</v>
      </c>
      <c r="BU35" s="12" t="s">
        <v>12</v>
      </c>
      <c r="BV35" s="12" t="s">
        <v>12</v>
      </c>
      <c r="BW35" s="12" t="s">
        <v>12</v>
      </c>
    </row>
    <row r="36" spans="1:75" x14ac:dyDescent="0.35">
      <c r="A36" t="str">
        <f t="shared" si="0"/>
        <v>Maddalena</v>
      </c>
      <c r="B36" t="str">
        <f t="shared" si="1"/>
        <v xml:space="preserve">Sagen </v>
      </c>
      <c r="C36" s="12">
        <v>3</v>
      </c>
      <c r="D36" s="11" t="s">
        <v>82</v>
      </c>
      <c r="E36" s="12">
        <f t="shared" si="2"/>
        <v>6</v>
      </c>
      <c r="F36" s="12">
        <f t="shared" si="3"/>
        <v>5</v>
      </c>
      <c r="G36" s="71">
        <f t="shared" si="4"/>
        <v>631.1</v>
      </c>
      <c r="H36" s="71">
        <f t="shared" si="5"/>
        <v>630.6</v>
      </c>
      <c r="I36" s="71">
        <f t="shared" si="6"/>
        <v>629</v>
      </c>
      <c r="J36" s="71">
        <f t="shared" si="7"/>
        <v>628.79999999999995</v>
      </c>
      <c r="K36" s="71">
        <f t="shared" si="8"/>
        <v>627.29999999999995</v>
      </c>
      <c r="L36" s="72">
        <f t="shared" si="9"/>
        <v>629.36</v>
      </c>
      <c r="N36" s="12" t="s">
        <v>12</v>
      </c>
      <c r="O36" s="12" t="s">
        <v>12</v>
      </c>
      <c r="P36" s="12" t="s">
        <v>12</v>
      </c>
      <c r="Q36" s="12" t="s">
        <v>12</v>
      </c>
      <c r="R36" s="12" t="s">
        <v>12</v>
      </c>
      <c r="S36" s="12" t="s">
        <v>12</v>
      </c>
      <c r="T36" s="12" t="s">
        <v>12</v>
      </c>
      <c r="U36" s="12" t="s">
        <v>12</v>
      </c>
      <c r="V36" s="12" t="s">
        <v>12</v>
      </c>
      <c r="W36" s="12" t="s">
        <v>12</v>
      </c>
      <c r="X36" s="12" t="s">
        <v>12</v>
      </c>
      <c r="Y36" s="12" t="s">
        <v>12</v>
      </c>
      <c r="Z36" s="12" t="s">
        <v>12</v>
      </c>
      <c r="AA36" s="12" t="s">
        <v>12</v>
      </c>
      <c r="AB36" s="12" t="s">
        <v>12</v>
      </c>
      <c r="AC36" s="12" t="s">
        <v>12</v>
      </c>
      <c r="AD36" s="12" t="s">
        <v>12</v>
      </c>
      <c r="AE36" s="12" t="s">
        <v>12</v>
      </c>
      <c r="AF36" s="12" t="s">
        <v>12</v>
      </c>
      <c r="AG36" s="12" t="s">
        <v>12</v>
      </c>
      <c r="AH36" s="12" t="s">
        <v>12</v>
      </c>
      <c r="AI36" s="12" t="s">
        <v>12</v>
      </c>
      <c r="AJ36" s="12" t="s">
        <v>12</v>
      </c>
      <c r="AK36" s="12" t="s">
        <v>12</v>
      </c>
      <c r="AL36" s="12" t="s">
        <v>12</v>
      </c>
      <c r="AM36" s="12" t="s">
        <v>12</v>
      </c>
      <c r="AN36" s="12" t="s">
        <v>12</v>
      </c>
      <c r="AO36" s="12" t="s">
        <v>12</v>
      </c>
      <c r="AP36" s="12" t="s">
        <v>12</v>
      </c>
      <c r="AQ36" s="12" t="s">
        <v>12</v>
      </c>
      <c r="AR36" s="12" t="s">
        <v>12</v>
      </c>
      <c r="AS36" s="12" t="s">
        <v>12</v>
      </c>
      <c r="AT36" s="12" t="s">
        <v>12</v>
      </c>
      <c r="AU36" s="12" t="s">
        <v>12</v>
      </c>
      <c r="AV36" s="12" t="s">
        <v>12</v>
      </c>
      <c r="AW36" s="12" t="s">
        <v>12</v>
      </c>
      <c r="AX36" s="12">
        <v>628.79999999999995</v>
      </c>
      <c r="AY36" s="12">
        <v>626.1</v>
      </c>
      <c r="AZ36" s="12" t="s">
        <v>12</v>
      </c>
      <c r="BA36" s="12" t="s">
        <v>12</v>
      </c>
      <c r="BB36" s="12" t="s">
        <v>12</v>
      </c>
      <c r="BC36" s="12" t="s">
        <v>12</v>
      </c>
      <c r="BD36" s="12" t="s">
        <v>12</v>
      </c>
      <c r="BE36" s="12" t="s">
        <v>12</v>
      </c>
      <c r="BF36" s="12" t="s">
        <v>12</v>
      </c>
      <c r="BG36" s="12" t="s">
        <v>12</v>
      </c>
      <c r="BH36" s="12" t="s">
        <v>12</v>
      </c>
      <c r="BI36" s="12" t="s">
        <v>12</v>
      </c>
      <c r="BJ36" s="12">
        <v>627.29999999999995</v>
      </c>
      <c r="BK36" s="12" t="s">
        <v>12</v>
      </c>
      <c r="BL36" s="12" t="s">
        <v>12</v>
      </c>
      <c r="BM36" s="12" t="s">
        <v>12</v>
      </c>
      <c r="BN36" s="12" t="s">
        <v>12</v>
      </c>
      <c r="BO36" s="12">
        <v>631.1</v>
      </c>
      <c r="BP36" s="12" t="s">
        <v>12</v>
      </c>
      <c r="BQ36" s="12" t="s">
        <v>12</v>
      </c>
      <c r="BR36" s="12">
        <v>629</v>
      </c>
      <c r="BS36" s="12">
        <v>630.6</v>
      </c>
      <c r="BT36" s="12" t="s">
        <v>12</v>
      </c>
      <c r="BU36" s="12" t="s">
        <v>12</v>
      </c>
      <c r="BV36" s="12" t="s">
        <v>12</v>
      </c>
      <c r="BW36" s="12" t="s">
        <v>12</v>
      </c>
    </row>
    <row r="37" spans="1:75" x14ac:dyDescent="0.35">
      <c r="A37" t="str">
        <f t="shared" si="0"/>
        <v>Martin</v>
      </c>
      <c r="B37" t="str">
        <f t="shared" si="1"/>
        <v xml:space="preserve">Caroline </v>
      </c>
      <c r="C37" s="12">
        <v>29</v>
      </c>
      <c r="D37" t="s">
        <v>103</v>
      </c>
      <c r="E37" s="12">
        <f t="shared" si="2"/>
        <v>2</v>
      </c>
      <c r="F37" s="12">
        <f t="shared" si="3"/>
        <v>2</v>
      </c>
      <c r="G37" s="71">
        <f t="shared" si="4"/>
        <v>623.4</v>
      </c>
      <c r="H37" s="71">
        <f t="shared" si="5"/>
        <v>616.1</v>
      </c>
      <c r="I37" s="71" t="str">
        <f t="shared" si="6"/>
        <v/>
      </c>
      <c r="J37" s="71" t="str">
        <f t="shared" si="7"/>
        <v/>
      </c>
      <c r="K37" s="71" t="str">
        <f t="shared" si="8"/>
        <v/>
      </c>
      <c r="L37" s="72">
        <f t="shared" si="9"/>
        <v>619.75</v>
      </c>
      <c r="N37" s="12" t="s">
        <v>12</v>
      </c>
      <c r="O37" s="12" t="s">
        <v>12</v>
      </c>
      <c r="P37" s="12" t="s">
        <v>12</v>
      </c>
      <c r="Q37" s="12" t="s">
        <v>12</v>
      </c>
      <c r="R37" s="12" t="s">
        <v>12</v>
      </c>
      <c r="S37" s="12" t="s">
        <v>12</v>
      </c>
      <c r="T37" s="12" t="s">
        <v>12</v>
      </c>
      <c r="U37" s="12" t="s">
        <v>12</v>
      </c>
      <c r="V37" s="12" t="s">
        <v>12</v>
      </c>
      <c r="W37" s="12" t="s">
        <v>12</v>
      </c>
      <c r="X37" s="12" t="s">
        <v>12</v>
      </c>
      <c r="Y37" s="12" t="s">
        <v>12</v>
      </c>
      <c r="Z37" s="12" t="s">
        <v>12</v>
      </c>
      <c r="AA37" s="12" t="s">
        <v>12</v>
      </c>
      <c r="AB37" s="12" t="s">
        <v>12</v>
      </c>
      <c r="AC37" s="12" t="s">
        <v>12</v>
      </c>
      <c r="AD37" s="12" t="s">
        <v>12</v>
      </c>
      <c r="AE37" s="12" t="s">
        <v>12</v>
      </c>
      <c r="AF37" s="12" t="s">
        <v>12</v>
      </c>
      <c r="AG37" s="12" t="s">
        <v>12</v>
      </c>
      <c r="AH37" s="12" t="s">
        <v>12</v>
      </c>
      <c r="AI37" s="12" t="s">
        <v>12</v>
      </c>
      <c r="AJ37" s="12" t="s">
        <v>12</v>
      </c>
      <c r="AK37" s="12" t="s">
        <v>12</v>
      </c>
      <c r="AL37" s="12" t="s">
        <v>12</v>
      </c>
      <c r="AM37" s="12" t="s">
        <v>12</v>
      </c>
      <c r="AN37" s="12" t="s">
        <v>12</v>
      </c>
      <c r="AO37" s="12" t="s">
        <v>12</v>
      </c>
      <c r="AP37" s="12" t="s">
        <v>12</v>
      </c>
      <c r="AQ37" s="12" t="s">
        <v>12</v>
      </c>
      <c r="AR37" s="12" t="s">
        <v>12</v>
      </c>
      <c r="AS37" s="12" t="s">
        <v>12</v>
      </c>
      <c r="AT37" s="12" t="s">
        <v>12</v>
      </c>
      <c r="AU37" s="12" t="s">
        <v>12</v>
      </c>
      <c r="AV37" s="12" t="s">
        <v>12</v>
      </c>
      <c r="AW37" s="12" t="s">
        <v>12</v>
      </c>
      <c r="AX37" s="12" t="s">
        <v>12</v>
      </c>
      <c r="AY37" s="12" t="s">
        <v>12</v>
      </c>
      <c r="AZ37" s="12" t="s">
        <v>12</v>
      </c>
      <c r="BA37" s="12" t="s">
        <v>12</v>
      </c>
      <c r="BB37" s="12" t="s">
        <v>12</v>
      </c>
      <c r="BC37" s="12" t="s">
        <v>12</v>
      </c>
      <c r="BD37" s="12" t="s">
        <v>12</v>
      </c>
      <c r="BE37" s="12" t="s">
        <v>12</v>
      </c>
      <c r="BF37" s="12" t="s">
        <v>12</v>
      </c>
      <c r="BG37" s="12" t="s">
        <v>12</v>
      </c>
      <c r="BH37" s="12">
        <v>616.1</v>
      </c>
      <c r="BI37" s="12">
        <v>623.4</v>
      </c>
      <c r="BJ37" s="12" t="s">
        <v>12</v>
      </c>
      <c r="BK37" s="12" t="s">
        <v>12</v>
      </c>
      <c r="BL37" s="12" t="s">
        <v>12</v>
      </c>
      <c r="BM37" s="12" t="s">
        <v>12</v>
      </c>
      <c r="BN37" s="12" t="s">
        <v>12</v>
      </c>
      <c r="BO37" s="12" t="s">
        <v>12</v>
      </c>
      <c r="BP37" s="12" t="s">
        <v>12</v>
      </c>
      <c r="BQ37" s="12" t="s">
        <v>12</v>
      </c>
      <c r="BR37" s="12" t="s">
        <v>12</v>
      </c>
      <c r="BS37" s="12" t="s">
        <v>12</v>
      </c>
      <c r="BT37" s="12" t="s">
        <v>12</v>
      </c>
      <c r="BU37" s="12" t="s">
        <v>12</v>
      </c>
      <c r="BV37" s="12" t="s">
        <v>12</v>
      </c>
      <c r="BW37" s="12" t="s">
        <v>12</v>
      </c>
    </row>
    <row r="38" spans="1:75" x14ac:dyDescent="0.35">
      <c r="A38" t="str">
        <f t="shared" si="0"/>
        <v>Ossi</v>
      </c>
      <c r="B38" t="str">
        <f t="shared" si="1"/>
        <v xml:space="preserve">Cecelia </v>
      </c>
      <c r="C38" s="12">
        <v>47</v>
      </c>
      <c r="D38" t="s">
        <v>112</v>
      </c>
      <c r="E38" s="12">
        <f t="shared" si="2"/>
        <v>6</v>
      </c>
      <c r="F38" s="12">
        <f t="shared" si="3"/>
        <v>5</v>
      </c>
      <c r="G38" s="71">
        <f t="shared" si="4"/>
        <v>630.79999999999995</v>
      </c>
      <c r="H38" s="71">
        <f t="shared" si="5"/>
        <v>629.20000000000005</v>
      </c>
      <c r="I38" s="71">
        <f t="shared" si="6"/>
        <v>629</v>
      </c>
      <c r="J38" s="71">
        <f t="shared" si="7"/>
        <v>628.20000000000005</v>
      </c>
      <c r="K38" s="71">
        <f t="shared" si="8"/>
        <v>627.1</v>
      </c>
      <c r="L38" s="72">
        <f t="shared" si="9"/>
        <v>628.8599999999999</v>
      </c>
      <c r="N38" s="12" t="s">
        <v>12</v>
      </c>
      <c r="O38" s="12" t="s">
        <v>12</v>
      </c>
      <c r="P38" s="12" t="s">
        <v>12</v>
      </c>
      <c r="Q38" s="12" t="s">
        <v>12</v>
      </c>
      <c r="R38" s="12" t="s">
        <v>12</v>
      </c>
      <c r="S38" s="12" t="s">
        <v>12</v>
      </c>
      <c r="T38" s="12" t="s">
        <v>12</v>
      </c>
      <c r="U38" s="12" t="s">
        <v>12</v>
      </c>
      <c r="V38" s="12" t="s">
        <v>12</v>
      </c>
      <c r="W38" s="12" t="s">
        <v>12</v>
      </c>
      <c r="X38" s="12" t="s">
        <v>12</v>
      </c>
      <c r="Y38" s="12" t="s">
        <v>12</v>
      </c>
      <c r="Z38" s="12" t="s">
        <v>12</v>
      </c>
      <c r="AA38" s="12" t="s">
        <v>12</v>
      </c>
      <c r="AB38" s="12" t="s">
        <v>12</v>
      </c>
      <c r="AC38" s="12" t="s">
        <v>12</v>
      </c>
      <c r="AD38" s="12" t="s">
        <v>12</v>
      </c>
      <c r="AE38" s="12" t="s">
        <v>12</v>
      </c>
      <c r="AF38" s="12" t="s">
        <v>12</v>
      </c>
      <c r="AG38" s="12" t="s">
        <v>12</v>
      </c>
      <c r="AH38" s="12" t="s">
        <v>12</v>
      </c>
      <c r="AI38" s="12" t="s">
        <v>12</v>
      </c>
      <c r="AJ38" s="12" t="s">
        <v>12</v>
      </c>
      <c r="AK38" s="12" t="s">
        <v>12</v>
      </c>
      <c r="AL38" s="12" t="s">
        <v>12</v>
      </c>
      <c r="AM38" s="12" t="s">
        <v>12</v>
      </c>
      <c r="AN38" s="12" t="s">
        <v>12</v>
      </c>
      <c r="AO38" s="12" t="s">
        <v>12</v>
      </c>
      <c r="AP38" s="12" t="s">
        <v>12</v>
      </c>
      <c r="AQ38" s="12" t="s">
        <v>12</v>
      </c>
      <c r="AR38" s="12" t="s">
        <v>12</v>
      </c>
      <c r="AS38" s="12" t="s">
        <v>12</v>
      </c>
      <c r="AT38" s="12" t="s">
        <v>12</v>
      </c>
      <c r="AU38" s="12" t="s">
        <v>12</v>
      </c>
      <c r="AV38" s="12" t="s">
        <v>12</v>
      </c>
      <c r="AW38" s="12" t="s">
        <v>12</v>
      </c>
      <c r="AX38" s="12" t="s">
        <v>12</v>
      </c>
      <c r="AY38" s="12" t="s">
        <v>12</v>
      </c>
      <c r="AZ38" s="12" t="s">
        <v>12</v>
      </c>
      <c r="BA38" s="12" t="s">
        <v>12</v>
      </c>
      <c r="BB38" s="12" t="s">
        <v>12</v>
      </c>
      <c r="BC38" s="12" t="s">
        <v>12</v>
      </c>
      <c r="BD38" s="12" t="s">
        <v>12</v>
      </c>
      <c r="BE38" s="12" t="s">
        <v>12</v>
      </c>
      <c r="BF38" s="12" t="s">
        <v>12</v>
      </c>
      <c r="BG38" s="12" t="s">
        <v>12</v>
      </c>
      <c r="BH38" s="12" t="s">
        <v>12</v>
      </c>
      <c r="BI38" s="12" t="s">
        <v>12</v>
      </c>
      <c r="BJ38" s="12" t="s">
        <v>12</v>
      </c>
      <c r="BK38" s="12">
        <v>628.20000000000005</v>
      </c>
      <c r="BL38" s="12" t="s">
        <v>12</v>
      </c>
      <c r="BM38" s="12" t="s">
        <v>12</v>
      </c>
      <c r="BN38" s="12">
        <v>630.79999999999995</v>
      </c>
      <c r="BO38" s="12" t="s">
        <v>12</v>
      </c>
      <c r="BP38" s="12">
        <v>626.70000000000005</v>
      </c>
      <c r="BQ38" s="12">
        <v>629</v>
      </c>
      <c r="BR38" s="12">
        <v>627.1</v>
      </c>
      <c r="BS38" s="12">
        <v>629.20000000000005</v>
      </c>
      <c r="BT38" s="12" t="s">
        <v>12</v>
      </c>
      <c r="BU38" s="12" t="s">
        <v>12</v>
      </c>
      <c r="BV38" s="12" t="s">
        <v>12</v>
      </c>
      <c r="BW38" s="12" t="s">
        <v>12</v>
      </c>
    </row>
    <row r="39" spans="1:75" x14ac:dyDescent="0.35">
      <c r="A39" t="str">
        <f t="shared" si="0"/>
        <v>Palfrie</v>
      </c>
      <c r="B39" t="str">
        <f t="shared" si="1"/>
        <v xml:space="preserve">Maggie </v>
      </c>
      <c r="C39" s="12">
        <v>41</v>
      </c>
      <c r="D39" t="s">
        <v>143</v>
      </c>
      <c r="E39" s="12">
        <f t="shared" si="2"/>
        <v>9</v>
      </c>
      <c r="F39" s="12">
        <f t="shared" si="3"/>
        <v>5</v>
      </c>
      <c r="G39" s="71">
        <f t="shared" si="4"/>
        <v>625.6</v>
      </c>
      <c r="H39" s="71">
        <f t="shared" si="5"/>
        <v>625.5</v>
      </c>
      <c r="I39" s="71">
        <f t="shared" si="6"/>
        <v>624.70000000000005</v>
      </c>
      <c r="J39" s="71">
        <f t="shared" si="7"/>
        <v>624</v>
      </c>
      <c r="K39" s="71">
        <f t="shared" si="8"/>
        <v>622.6</v>
      </c>
      <c r="L39" s="72">
        <f t="shared" si="9"/>
        <v>624.48</v>
      </c>
      <c r="N39" s="12" t="s">
        <v>12</v>
      </c>
      <c r="O39" s="12" t="s">
        <v>12</v>
      </c>
      <c r="P39" s="12" t="s">
        <v>12</v>
      </c>
      <c r="Q39" s="12" t="s">
        <v>12</v>
      </c>
      <c r="R39" s="12" t="s">
        <v>12</v>
      </c>
      <c r="S39" s="12" t="s">
        <v>12</v>
      </c>
      <c r="T39" s="12" t="s">
        <v>12</v>
      </c>
      <c r="U39" s="12" t="s">
        <v>12</v>
      </c>
      <c r="V39" s="12" t="s">
        <v>12</v>
      </c>
      <c r="W39" s="12" t="s">
        <v>12</v>
      </c>
      <c r="X39" s="12" t="s">
        <v>12</v>
      </c>
      <c r="Y39" s="12" t="s">
        <v>12</v>
      </c>
      <c r="Z39" s="12" t="s">
        <v>12</v>
      </c>
      <c r="AA39" s="12" t="s">
        <v>12</v>
      </c>
      <c r="AB39" s="12" t="s">
        <v>12</v>
      </c>
      <c r="AC39" s="12" t="s">
        <v>12</v>
      </c>
      <c r="AD39" s="12" t="s">
        <v>12</v>
      </c>
      <c r="AE39" s="12" t="s">
        <v>12</v>
      </c>
      <c r="AF39" s="12" t="s">
        <v>12</v>
      </c>
      <c r="AG39" s="12" t="s">
        <v>12</v>
      </c>
      <c r="AH39" s="12" t="s">
        <v>12</v>
      </c>
      <c r="AI39" s="12" t="s">
        <v>12</v>
      </c>
      <c r="AJ39" s="12" t="s">
        <v>12</v>
      </c>
      <c r="AK39" s="12" t="s">
        <v>12</v>
      </c>
      <c r="AL39" s="12" t="s">
        <v>12</v>
      </c>
      <c r="AM39" s="12" t="s">
        <v>12</v>
      </c>
      <c r="AN39" s="12" t="s">
        <v>12</v>
      </c>
      <c r="AO39" s="12" t="s">
        <v>12</v>
      </c>
      <c r="AP39" s="12" t="s">
        <v>12</v>
      </c>
      <c r="AQ39" s="12" t="s">
        <v>12</v>
      </c>
      <c r="AR39" s="12" t="s">
        <v>12</v>
      </c>
      <c r="AS39" s="12" t="s">
        <v>12</v>
      </c>
      <c r="AT39" s="12" t="s">
        <v>12</v>
      </c>
      <c r="AU39" s="12" t="s">
        <v>12</v>
      </c>
      <c r="AV39" s="12">
        <v>625.5</v>
      </c>
      <c r="AW39" s="12" t="s">
        <v>12</v>
      </c>
      <c r="AX39" s="12">
        <v>616.70000000000005</v>
      </c>
      <c r="AY39" s="12" t="s">
        <v>12</v>
      </c>
      <c r="AZ39" s="12">
        <v>616.4</v>
      </c>
      <c r="BA39" s="12" t="s">
        <v>12</v>
      </c>
      <c r="BB39" s="12" t="s">
        <v>12</v>
      </c>
      <c r="BC39" s="12" t="s">
        <v>12</v>
      </c>
      <c r="BD39" s="12">
        <v>622.6</v>
      </c>
      <c r="BE39" s="12" t="s">
        <v>12</v>
      </c>
      <c r="BF39" s="12" t="s">
        <v>12</v>
      </c>
      <c r="BG39" s="12" t="s">
        <v>12</v>
      </c>
      <c r="BH39" s="12">
        <v>618.4</v>
      </c>
      <c r="BI39" s="12">
        <v>619.4</v>
      </c>
      <c r="BJ39" s="12" t="s">
        <v>12</v>
      </c>
      <c r="BK39" s="12" t="s">
        <v>12</v>
      </c>
      <c r="BL39" s="12">
        <v>624.70000000000005</v>
      </c>
      <c r="BM39" s="12" t="s">
        <v>12</v>
      </c>
      <c r="BN39" s="12" t="s">
        <v>12</v>
      </c>
      <c r="BO39" s="12" t="s">
        <v>12</v>
      </c>
      <c r="BP39" s="12" t="s">
        <v>12</v>
      </c>
      <c r="BQ39" s="12" t="s">
        <v>12</v>
      </c>
      <c r="BR39" s="12">
        <v>625.6</v>
      </c>
      <c r="BS39" s="12">
        <v>624</v>
      </c>
      <c r="BT39" s="12" t="s">
        <v>12</v>
      </c>
      <c r="BU39" s="12" t="s">
        <v>12</v>
      </c>
      <c r="BV39" s="12" t="s">
        <v>12</v>
      </c>
      <c r="BW39" s="12" t="s">
        <v>12</v>
      </c>
    </row>
    <row r="40" spans="1:75" x14ac:dyDescent="0.35">
      <c r="A40" t="str">
        <f t="shared" si="0"/>
        <v>Passmore</v>
      </c>
      <c r="B40" t="str">
        <f t="shared" si="1"/>
        <v xml:space="preserve">Rylie </v>
      </c>
      <c r="C40" s="12">
        <v>30</v>
      </c>
      <c r="D40" t="s">
        <v>104</v>
      </c>
      <c r="E40" s="12">
        <f t="shared" si="2"/>
        <v>4</v>
      </c>
      <c r="F40" s="12">
        <f t="shared" si="3"/>
        <v>4</v>
      </c>
      <c r="G40" s="71">
        <f t="shared" si="4"/>
        <v>621.1</v>
      </c>
      <c r="H40" s="71">
        <f t="shared" si="5"/>
        <v>620.6</v>
      </c>
      <c r="I40" s="71">
        <f t="shared" si="6"/>
        <v>620.29999999999995</v>
      </c>
      <c r="J40" s="71">
        <f t="shared" si="7"/>
        <v>619</v>
      </c>
      <c r="K40" s="71" t="str">
        <f t="shared" si="8"/>
        <v/>
      </c>
      <c r="L40" s="72">
        <f t="shared" si="9"/>
        <v>620.25</v>
      </c>
      <c r="N40" s="12" t="s">
        <v>12</v>
      </c>
      <c r="O40" s="12" t="s">
        <v>12</v>
      </c>
      <c r="P40" s="12" t="s">
        <v>12</v>
      </c>
      <c r="Q40" s="12" t="s">
        <v>12</v>
      </c>
      <c r="R40" s="12" t="s">
        <v>12</v>
      </c>
      <c r="S40" s="12" t="s">
        <v>12</v>
      </c>
      <c r="T40" s="12" t="s">
        <v>12</v>
      </c>
      <c r="U40" s="12" t="s">
        <v>12</v>
      </c>
      <c r="V40" s="12" t="s">
        <v>12</v>
      </c>
      <c r="W40" s="12" t="s">
        <v>12</v>
      </c>
      <c r="X40" s="12" t="s">
        <v>12</v>
      </c>
      <c r="Y40" s="12" t="s">
        <v>12</v>
      </c>
      <c r="Z40" s="12" t="s">
        <v>12</v>
      </c>
      <c r="AA40" s="12" t="s">
        <v>12</v>
      </c>
      <c r="AB40" s="12" t="s">
        <v>12</v>
      </c>
      <c r="AC40" s="12" t="s">
        <v>12</v>
      </c>
      <c r="AD40" s="12">
        <v>620.6</v>
      </c>
      <c r="AE40" s="12">
        <v>619</v>
      </c>
      <c r="AF40" s="12" t="s">
        <v>12</v>
      </c>
      <c r="AG40" s="12" t="s">
        <v>12</v>
      </c>
      <c r="AH40" s="12" t="s">
        <v>12</v>
      </c>
      <c r="AI40" s="12" t="s">
        <v>12</v>
      </c>
      <c r="AJ40" s="12" t="s">
        <v>12</v>
      </c>
      <c r="AK40" s="12" t="s">
        <v>12</v>
      </c>
      <c r="AL40" s="12" t="s">
        <v>12</v>
      </c>
      <c r="AM40" s="12" t="s">
        <v>12</v>
      </c>
      <c r="AN40" s="12" t="s">
        <v>12</v>
      </c>
      <c r="AO40" s="12" t="s">
        <v>12</v>
      </c>
      <c r="AP40" s="12" t="s">
        <v>12</v>
      </c>
      <c r="AQ40" s="12" t="s">
        <v>12</v>
      </c>
      <c r="AR40" s="12" t="s">
        <v>12</v>
      </c>
      <c r="AS40" s="12" t="s">
        <v>12</v>
      </c>
      <c r="AT40" s="12" t="s">
        <v>12</v>
      </c>
      <c r="AU40" s="12">
        <v>620.29999999999995</v>
      </c>
      <c r="AV40" s="12" t="s">
        <v>12</v>
      </c>
      <c r="AW40" s="12" t="s">
        <v>12</v>
      </c>
      <c r="AX40" s="12" t="s">
        <v>12</v>
      </c>
      <c r="AY40" s="12" t="s">
        <v>12</v>
      </c>
      <c r="AZ40" s="12" t="s">
        <v>12</v>
      </c>
      <c r="BA40" s="12" t="s">
        <v>12</v>
      </c>
      <c r="BB40" s="12" t="s">
        <v>12</v>
      </c>
      <c r="BC40" s="12" t="s">
        <v>12</v>
      </c>
      <c r="BD40" s="12" t="s">
        <v>12</v>
      </c>
      <c r="BE40" s="12" t="s">
        <v>12</v>
      </c>
      <c r="BF40" s="12" t="s">
        <v>12</v>
      </c>
      <c r="BG40" s="12" t="s">
        <v>12</v>
      </c>
      <c r="BH40" s="12" t="s">
        <v>12</v>
      </c>
      <c r="BI40" s="12" t="s">
        <v>12</v>
      </c>
      <c r="BJ40" s="12" t="s">
        <v>12</v>
      </c>
      <c r="BK40" s="12" t="s">
        <v>12</v>
      </c>
      <c r="BL40" s="12" t="s">
        <v>12</v>
      </c>
      <c r="BM40" s="12" t="s">
        <v>12</v>
      </c>
      <c r="BN40" s="12" t="s">
        <v>12</v>
      </c>
      <c r="BO40" s="12" t="s">
        <v>12</v>
      </c>
      <c r="BP40" s="12" t="s">
        <v>12</v>
      </c>
      <c r="BQ40" s="12" t="s">
        <v>12</v>
      </c>
      <c r="BR40" s="12" t="s">
        <v>12</v>
      </c>
      <c r="BS40" s="12" t="s">
        <v>12</v>
      </c>
      <c r="BT40" s="12">
        <v>621.1</v>
      </c>
      <c r="BU40" s="12" t="s">
        <v>12</v>
      </c>
      <c r="BV40" s="12" t="s">
        <v>12</v>
      </c>
      <c r="BW40" s="12" t="s">
        <v>12</v>
      </c>
    </row>
    <row r="41" spans="1:75" x14ac:dyDescent="0.35">
      <c r="A41" t="str">
        <f t="shared" si="0"/>
        <v>Perrin</v>
      </c>
      <c r="B41" t="str">
        <f t="shared" si="1"/>
        <v xml:space="preserve">Natalie </v>
      </c>
      <c r="C41" s="12">
        <v>39</v>
      </c>
      <c r="D41" t="s">
        <v>141</v>
      </c>
      <c r="E41" s="12">
        <f t="shared" si="2"/>
        <v>1</v>
      </c>
      <c r="F41" s="12">
        <f t="shared" si="3"/>
        <v>1</v>
      </c>
      <c r="G41" s="71">
        <f t="shared" si="4"/>
        <v>626.5</v>
      </c>
      <c r="H41" s="71" t="str">
        <f t="shared" si="5"/>
        <v/>
      </c>
      <c r="I41" s="71" t="str">
        <f t="shared" si="6"/>
        <v/>
      </c>
      <c r="J41" s="71" t="str">
        <f t="shared" si="7"/>
        <v/>
      </c>
      <c r="K41" s="71" t="str">
        <f t="shared" si="8"/>
        <v/>
      </c>
      <c r="L41" s="72">
        <f t="shared" si="9"/>
        <v>626.5</v>
      </c>
      <c r="N41" s="12" t="s">
        <v>12</v>
      </c>
      <c r="O41" s="12" t="s">
        <v>12</v>
      </c>
      <c r="P41" s="12" t="s">
        <v>12</v>
      </c>
      <c r="Q41" s="12" t="s">
        <v>12</v>
      </c>
      <c r="R41" s="12" t="s">
        <v>12</v>
      </c>
      <c r="S41" s="12" t="s">
        <v>12</v>
      </c>
      <c r="T41" s="12" t="s">
        <v>12</v>
      </c>
      <c r="U41" s="12" t="s">
        <v>12</v>
      </c>
      <c r="V41" s="12" t="s">
        <v>12</v>
      </c>
      <c r="W41" s="12" t="s">
        <v>12</v>
      </c>
      <c r="X41" s="12" t="s">
        <v>12</v>
      </c>
      <c r="Y41" s="12" t="s">
        <v>12</v>
      </c>
      <c r="Z41" s="12" t="s">
        <v>12</v>
      </c>
      <c r="AA41" s="12" t="s">
        <v>12</v>
      </c>
      <c r="AB41" s="12" t="s">
        <v>12</v>
      </c>
      <c r="AC41" s="12" t="s">
        <v>12</v>
      </c>
      <c r="AD41" s="12" t="s">
        <v>12</v>
      </c>
      <c r="AE41" s="12" t="s">
        <v>12</v>
      </c>
      <c r="AF41" s="12" t="s">
        <v>12</v>
      </c>
      <c r="AG41" s="12" t="s">
        <v>12</v>
      </c>
      <c r="AH41" s="12" t="s">
        <v>12</v>
      </c>
      <c r="AI41" s="12" t="s">
        <v>12</v>
      </c>
      <c r="AJ41" s="12" t="s">
        <v>12</v>
      </c>
      <c r="AK41" s="12" t="s">
        <v>12</v>
      </c>
      <c r="AL41" s="12" t="s">
        <v>12</v>
      </c>
      <c r="AM41" s="12" t="s">
        <v>12</v>
      </c>
      <c r="AN41" s="12" t="s">
        <v>12</v>
      </c>
      <c r="AO41" s="12" t="s">
        <v>12</v>
      </c>
      <c r="AP41" s="12" t="s">
        <v>12</v>
      </c>
      <c r="AQ41" s="12" t="s">
        <v>12</v>
      </c>
      <c r="AR41" s="12" t="s">
        <v>12</v>
      </c>
      <c r="AS41" s="12" t="s">
        <v>12</v>
      </c>
      <c r="AT41" s="12" t="s">
        <v>12</v>
      </c>
      <c r="AU41" s="12">
        <v>626.5</v>
      </c>
      <c r="AV41" s="12" t="s">
        <v>12</v>
      </c>
      <c r="AW41" s="12" t="s">
        <v>12</v>
      </c>
      <c r="AX41" s="12" t="s">
        <v>12</v>
      </c>
      <c r="AY41" s="12" t="s">
        <v>12</v>
      </c>
      <c r="AZ41" s="12" t="s">
        <v>12</v>
      </c>
      <c r="BA41" s="12" t="s">
        <v>12</v>
      </c>
      <c r="BB41" s="12" t="s">
        <v>12</v>
      </c>
      <c r="BC41" s="12" t="s">
        <v>12</v>
      </c>
      <c r="BD41" s="12" t="s">
        <v>12</v>
      </c>
      <c r="BE41" s="12" t="s">
        <v>12</v>
      </c>
      <c r="BF41" s="12" t="s">
        <v>12</v>
      </c>
      <c r="BG41" s="12" t="s">
        <v>12</v>
      </c>
      <c r="BH41" s="12" t="s">
        <v>12</v>
      </c>
      <c r="BI41" s="12" t="s">
        <v>12</v>
      </c>
      <c r="BJ41" s="12" t="s">
        <v>12</v>
      </c>
      <c r="BK41" s="12" t="s">
        <v>12</v>
      </c>
      <c r="BL41" s="12" t="s">
        <v>12</v>
      </c>
      <c r="BM41" s="12" t="s">
        <v>12</v>
      </c>
      <c r="BN41" s="12" t="s">
        <v>12</v>
      </c>
      <c r="BO41" s="12" t="s">
        <v>12</v>
      </c>
      <c r="BP41" s="12" t="s">
        <v>12</v>
      </c>
      <c r="BQ41" s="12" t="s">
        <v>12</v>
      </c>
      <c r="BR41" s="12" t="s">
        <v>12</v>
      </c>
      <c r="BS41" s="12" t="s">
        <v>12</v>
      </c>
      <c r="BT41" s="12" t="s">
        <v>12</v>
      </c>
      <c r="BU41" s="12" t="s">
        <v>12</v>
      </c>
      <c r="BV41" s="12" t="s">
        <v>12</v>
      </c>
      <c r="BW41" s="12" t="s">
        <v>12</v>
      </c>
    </row>
    <row r="42" spans="1:75" x14ac:dyDescent="0.35">
      <c r="A42" t="str">
        <f t="shared" si="0"/>
        <v>Probst</v>
      </c>
      <c r="B42" t="str">
        <f t="shared" si="1"/>
        <v xml:space="preserve">Elizabeth </v>
      </c>
      <c r="C42" s="12">
        <v>15</v>
      </c>
      <c r="D42" t="s">
        <v>90</v>
      </c>
      <c r="E42" s="12">
        <f t="shared" si="2"/>
        <v>10</v>
      </c>
      <c r="F42" s="12">
        <f t="shared" si="3"/>
        <v>5</v>
      </c>
      <c r="G42" s="71">
        <f t="shared" si="4"/>
        <v>626.9</v>
      </c>
      <c r="H42" s="71">
        <f t="shared" si="5"/>
        <v>626.4</v>
      </c>
      <c r="I42" s="71">
        <f t="shared" si="6"/>
        <v>626</v>
      </c>
      <c r="J42" s="71">
        <f t="shared" si="7"/>
        <v>625.20000000000005</v>
      </c>
      <c r="K42" s="71">
        <f t="shared" si="8"/>
        <v>625.1</v>
      </c>
      <c r="L42" s="72">
        <f t="shared" si="9"/>
        <v>625.91999999999996</v>
      </c>
      <c r="N42" s="12" t="s">
        <v>12</v>
      </c>
      <c r="O42" s="12" t="s">
        <v>12</v>
      </c>
      <c r="P42" s="12" t="s">
        <v>12</v>
      </c>
      <c r="Q42" s="12" t="s">
        <v>12</v>
      </c>
      <c r="R42" s="12" t="s">
        <v>12</v>
      </c>
      <c r="S42" s="12" t="s">
        <v>12</v>
      </c>
      <c r="T42" s="12" t="s">
        <v>12</v>
      </c>
      <c r="U42" s="12" t="s">
        <v>12</v>
      </c>
      <c r="V42" s="12">
        <v>626.4</v>
      </c>
      <c r="W42" s="12" t="s">
        <v>12</v>
      </c>
      <c r="X42" s="12" t="s">
        <v>12</v>
      </c>
      <c r="Y42" s="12" t="s">
        <v>12</v>
      </c>
      <c r="Z42" s="12" t="s">
        <v>12</v>
      </c>
      <c r="AA42" s="12" t="s">
        <v>12</v>
      </c>
      <c r="AB42" s="12" t="s">
        <v>12</v>
      </c>
      <c r="AC42" s="12" t="s">
        <v>12</v>
      </c>
      <c r="AD42" s="12">
        <v>622.4</v>
      </c>
      <c r="AE42" s="12">
        <v>623.5</v>
      </c>
      <c r="AF42" s="12" t="s">
        <v>12</v>
      </c>
      <c r="AG42" s="12" t="s">
        <v>12</v>
      </c>
      <c r="AH42" s="12" t="s">
        <v>12</v>
      </c>
      <c r="AI42" s="12" t="s">
        <v>12</v>
      </c>
      <c r="AJ42" s="12" t="s">
        <v>12</v>
      </c>
      <c r="AK42" s="12" t="s">
        <v>12</v>
      </c>
      <c r="AL42" s="12" t="s">
        <v>12</v>
      </c>
      <c r="AM42" s="12" t="s">
        <v>12</v>
      </c>
      <c r="AN42" s="12" t="s">
        <v>12</v>
      </c>
      <c r="AO42" s="12" t="s">
        <v>12</v>
      </c>
      <c r="AP42" s="12" t="s">
        <v>12</v>
      </c>
      <c r="AQ42" s="12" t="s">
        <v>12</v>
      </c>
      <c r="AR42" s="12" t="s">
        <v>12</v>
      </c>
      <c r="AS42" s="12" t="s">
        <v>12</v>
      </c>
      <c r="AT42" s="12" t="s">
        <v>12</v>
      </c>
      <c r="AU42" s="12">
        <v>619</v>
      </c>
      <c r="AV42" s="12" t="s">
        <v>12</v>
      </c>
      <c r="AW42" s="12" t="s">
        <v>12</v>
      </c>
      <c r="AX42" s="12">
        <v>622.5</v>
      </c>
      <c r="AY42" s="12">
        <v>625.1</v>
      </c>
      <c r="AZ42" s="12" t="s">
        <v>12</v>
      </c>
      <c r="BA42" s="12" t="s">
        <v>12</v>
      </c>
      <c r="BB42" s="12" t="s">
        <v>12</v>
      </c>
      <c r="BC42" s="12" t="s">
        <v>12</v>
      </c>
      <c r="BD42" s="12" t="s">
        <v>12</v>
      </c>
      <c r="BE42" s="12" t="s">
        <v>12</v>
      </c>
      <c r="BF42" s="12" t="s">
        <v>12</v>
      </c>
      <c r="BG42" s="12" t="s">
        <v>12</v>
      </c>
      <c r="BH42" s="12">
        <v>622.9</v>
      </c>
      <c r="BI42" s="12">
        <v>625.20000000000005</v>
      </c>
      <c r="BJ42" s="12" t="s">
        <v>12</v>
      </c>
      <c r="BK42" s="12" t="s">
        <v>12</v>
      </c>
      <c r="BL42" s="12" t="s">
        <v>12</v>
      </c>
      <c r="BM42" s="12" t="s">
        <v>12</v>
      </c>
      <c r="BN42" s="12" t="s">
        <v>12</v>
      </c>
      <c r="BO42" s="12" t="s">
        <v>12</v>
      </c>
      <c r="BP42" s="12">
        <v>626</v>
      </c>
      <c r="BQ42" s="12">
        <v>626.9</v>
      </c>
      <c r="BR42" s="12" t="s">
        <v>12</v>
      </c>
      <c r="BS42" s="12" t="s">
        <v>12</v>
      </c>
      <c r="BT42" s="12" t="s">
        <v>12</v>
      </c>
      <c r="BU42" s="12" t="s">
        <v>12</v>
      </c>
      <c r="BV42" s="12" t="s">
        <v>12</v>
      </c>
      <c r="BW42" s="12" t="s">
        <v>12</v>
      </c>
    </row>
    <row r="43" spans="1:75" x14ac:dyDescent="0.35">
      <c r="A43" t="str">
        <f t="shared" si="0"/>
        <v>Rhode</v>
      </c>
      <c r="B43" t="str">
        <f t="shared" si="1"/>
        <v xml:space="preserve">Emma </v>
      </c>
      <c r="C43" s="12">
        <v>32</v>
      </c>
      <c r="D43" t="s">
        <v>117</v>
      </c>
      <c r="E43" s="12">
        <f t="shared" si="2"/>
        <v>4</v>
      </c>
      <c r="F43" s="12">
        <f t="shared" si="3"/>
        <v>4</v>
      </c>
      <c r="G43" s="71">
        <f t="shared" si="4"/>
        <v>629</v>
      </c>
      <c r="H43" s="71">
        <f t="shared" si="5"/>
        <v>628.29999999999995</v>
      </c>
      <c r="I43" s="71">
        <f t="shared" si="6"/>
        <v>627.29999999999995</v>
      </c>
      <c r="J43" s="71">
        <f t="shared" si="7"/>
        <v>626.29999999999995</v>
      </c>
      <c r="K43" s="71" t="str">
        <f t="shared" si="8"/>
        <v/>
      </c>
      <c r="L43" s="72">
        <f t="shared" si="9"/>
        <v>627.72499999999991</v>
      </c>
      <c r="N43" s="12" t="s">
        <v>12</v>
      </c>
      <c r="O43" s="12" t="s">
        <v>12</v>
      </c>
      <c r="P43" s="12" t="s">
        <v>12</v>
      </c>
      <c r="Q43" s="12" t="s">
        <v>12</v>
      </c>
      <c r="R43" s="12" t="s">
        <v>12</v>
      </c>
      <c r="S43" s="12" t="s">
        <v>12</v>
      </c>
      <c r="T43" s="12" t="s">
        <v>12</v>
      </c>
      <c r="U43" s="12" t="s">
        <v>12</v>
      </c>
      <c r="V43" s="12" t="s">
        <v>12</v>
      </c>
      <c r="W43" s="12" t="s">
        <v>12</v>
      </c>
      <c r="X43" s="12" t="s">
        <v>12</v>
      </c>
      <c r="Y43" s="12" t="s">
        <v>12</v>
      </c>
      <c r="Z43" s="12" t="s">
        <v>12</v>
      </c>
      <c r="AA43" s="12" t="s">
        <v>12</v>
      </c>
      <c r="AB43" s="12" t="s">
        <v>12</v>
      </c>
      <c r="AC43" s="12" t="s">
        <v>12</v>
      </c>
      <c r="AD43" s="12">
        <v>628.29999999999995</v>
      </c>
      <c r="AE43" s="12">
        <v>629</v>
      </c>
      <c r="AF43" s="12" t="s">
        <v>12</v>
      </c>
      <c r="AG43" s="12" t="s">
        <v>12</v>
      </c>
      <c r="AH43" s="12" t="s">
        <v>12</v>
      </c>
      <c r="AI43" s="12" t="s">
        <v>12</v>
      </c>
      <c r="AJ43" s="12" t="s">
        <v>12</v>
      </c>
      <c r="AK43" s="12" t="s">
        <v>12</v>
      </c>
      <c r="AL43" s="12" t="s">
        <v>12</v>
      </c>
      <c r="AM43" s="12" t="s">
        <v>12</v>
      </c>
      <c r="AN43" s="12" t="s">
        <v>12</v>
      </c>
      <c r="AO43" s="12" t="s">
        <v>12</v>
      </c>
      <c r="AP43" s="12" t="s">
        <v>12</v>
      </c>
      <c r="AQ43" s="12" t="s">
        <v>12</v>
      </c>
      <c r="AR43" s="12" t="s">
        <v>12</v>
      </c>
      <c r="AS43" s="12" t="s">
        <v>12</v>
      </c>
      <c r="AT43" s="12" t="s">
        <v>12</v>
      </c>
      <c r="AU43" s="12" t="s">
        <v>12</v>
      </c>
      <c r="AV43" s="12" t="s">
        <v>12</v>
      </c>
      <c r="AW43" s="12" t="s">
        <v>12</v>
      </c>
      <c r="AX43" s="12" t="s">
        <v>12</v>
      </c>
      <c r="AY43" s="12" t="s">
        <v>12</v>
      </c>
      <c r="AZ43" s="12" t="s">
        <v>12</v>
      </c>
      <c r="BA43" s="12" t="s">
        <v>12</v>
      </c>
      <c r="BB43" s="12" t="s">
        <v>12</v>
      </c>
      <c r="BC43" s="12" t="s">
        <v>12</v>
      </c>
      <c r="BD43" s="12" t="s">
        <v>12</v>
      </c>
      <c r="BE43" s="12" t="s">
        <v>12</v>
      </c>
      <c r="BF43" s="12" t="s">
        <v>12</v>
      </c>
      <c r="BG43" s="12" t="s">
        <v>12</v>
      </c>
      <c r="BH43" s="12" t="s">
        <v>12</v>
      </c>
      <c r="BI43" s="12" t="s">
        <v>12</v>
      </c>
      <c r="BJ43" s="12" t="s">
        <v>12</v>
      </c>
      <c r="BK43" s="12" t="s">
        <v>12</v>
      </c>
      <c r="BL43" s="12" t="s">
        <v>12</v>
      </c>
      <c r="BM43" s="12" t="s">
        <v>12</v>
      </c>
      <c r="BN43" s="12" t="s">
        <v>12</v>
      </c>
      <c r="BO43" s="12" t="s">
        <v>12</v>
      </c>
      <c r="BP43" s="12">
        <v>627.29999999999995</v>
      </c>
      <c r="BQ43" s="12">
        <v>626.29999999999995</v>
      </c>
      <c r="BR43" s="12" t="s">
        <v>12</v>
      </c>
      <c r="BS43" s="12" t="s">
        <v>12</v>
      </c>
      <c r="BT43" s="12" t="s">
        <v>12</v>
      </c>
      <c r="BU43" s="12" t="s">
        <v>12</v>
      </c>
      <c r="BV43" s="12" t="s">
        <v>12</v>
      </c>
      <c r="BW43" s="12" t="s">
        <v>12</v>
      </c>
    </row>
    <row r="44" spans="1:75" x14ac:dyDescent="0.35">
      <c r="A44" t="str">
        <f t="shared" si="0"/>
        <v>Schmeltzer</v>
      </c>
      <c r="B44" t="str">
        <f t="shared" si="1"/>
        <v xml:space="preserve">Elizabeth </v>
      </c>
      <c r="C44" s="12">
        <v>24</v>
      </c>
      <c r="D44" t="s">
        <v>98</v>
      </c>
      <c r="E44" s="12">
        <f t="shared" si="2"/>
        <v>11</v>
      </c>
      <c r="F44" s="12">
        <f t="shared" si="3"/>
        <v>5</v>
      </c>
      <c r="G44" s="71">
        <f t="shared" si="4"/>
        <v>630.1</v>
      </c>
      <c r="H44" s="71">
        <f t="shared" si="5"/>
        <v>628.5</v>
      </c>
      <c r="I44" s="71">
        <f t="shared" si="6"/>
        <v>628.5</v>
      </c>
      <c r="J44" s="71">
        <f t="shared" si="7"/>
        <v>628.29999999999995</v>
      </c>
      <c r="K44" s="71">
        <f t="shared" si="8"/>
        <v>627.5</v>
      </c>
      <c r="L44" s="72">
        <f t="shared" si="9"/>
        <v>628.57999999999993</v>
      </c>
      <c r="N44" s="12" t="s">
        <v>12</v>
      </c>
      <c r="O44" s="12" t="s">
        <v>12</v>
      </c>
      <c r="P44" s="12" t="s">
        <v>12</v>
      </c>
      <c r="Q44" s="12" t="s">
        <v>12</v>
      </c>
      <c r="R44" s="12" t="s">
        <v>12</v>
      </c>
      <c r="S44" s="12" t="s">
        <v>12</v>
      </c>
      <c r="T44" s="12" t="s">
        <v>12</v>
      </c>
      <c r="U44" s="12" t="s">
        <v>12</v>
      </c>
      <c r="V44" s="12" t="s">
        <v>12</v>
      </c>
      <c r="W44" s="12" t="s">
        <v>12</v>
      </c>
      <c r="X44" s="12" t="s">
        <v>12</v>
      </c>
      <c r="Y44" s="12">
        <v>618.9</v>
      </c>
      <c r="Z44" s="12">
        <v>622.1</v>
      </c>
      <c r="AA44" s="12" t="s">
        <v>12</v>
      </c>
      <c r="AB44" s="12" t="s">
        <v>12</v>
      </c>
      <c r="AC44" s="12" t="s">
        <v>12</v>
      </c>
      <c r="AD44" s="12">
        <v>628.5</v>
      </c>
      <c r="AE44" s="12">
        <v>630.1</v>
      </c>
      <c r="AF44" s="12" t="s">
        <v>12</v>
      </c>
      <c r="AG44" s="12" t="s">
        <v>12</v>
      </c>
      <c r="AH44" s="12" t="s">
        <v>12</v>
      </c>
      <c r="AI44" s="12" t="s">
        <v>12</v>
      </c>
      <c r="AJ44" s="12">
        <v>628.29999999999995</v>
      </c>
      <c r="AK44" s="12">
        <v>628.5</v>
      </c>
      <c r="AL44" s="12" t="s">
        <v>12</v>
      </c>
      <c r="AM44" s="12" t="s">
        <v>12</v>
      </c>
      <c r="AN44" s="12" t="s">
        <v>12</v>
      </c>
      <c r="AO44" s="12" t="s">
        <v>12</v>
      </c>
      <c r="AP44" s="12" t="s">
        <v>12</v>
      </c>
      <c r="AQ44" s="12" t="s">
        <v>12</v>
      </c>
      <c r="AR44" s="12" t="s">
        <v>12</v>
      </c>
      <c r="AS44" s="12" t="s">
        <v>12</v>
      </c>
      <c r="AT44" s="12" t="s">
        <v>12</v>
      </c>
      <c r="AU44" s="12" t="s">
        <v>12</v>
      </c>
      <c r="AV44" s="12">
        <v>626.79999999999995</v>
      </c>
      <c r="AW44" s="12" t="s">
        <v>12</v>
      </c>
      <c r="AX44" s="12" t="s">
        <v>12</v>
      </c>
      <c r="AY44" s="12" t="s">
        <v>12</v>
      </c>
      <c r="AZ44" s="12" t="s">
        <v>12</v>
      </c>
      <c r="BA44" s="12" t="s">
        <v>12</v>
      </c>
      <c r="BB44" s="12" t="s">
        <v>12</v>
      </c>
      <c r="BC44" s="12" t="s">
        <v>12</v>
      </c>
      <c r="BD44" s="12" t="s">
        <v>12</v>
      </c>
      <c r="BE44" s="12">
        <v>627.5</v>
      </c>
      <c r="BF44" s="12" t="s">
        <v>12</v>
      </c>
      <c r="BG44" s="12" t="s">
        <v>12</v>
      </c>
      <c r="BH44" s="12" t="s">
        <v>12</v>
      </c>
      <c r="BI44" s="12" t="s">
        <v>12</v>
      </c>
      <c r="BJ44" s="12" t="s">
        <v>12</v>
      </c>
      <c r="BK44" s="12" t="s">
        <v>12</v>
      </c>
      <c r="BL44" s="12" t="s">
        <v>12</v>
      </c>
      <c r="BM44" s="12" t="s">
        <v>12</v>
      </c>
      <c r="BN44" s="12">
        <v>624</v>
      </c>
      <c r="BO44" s="12" t="s">
        <v>12</v>
      </c>
      <c r="BP44" s="12" t="s">
        <v>12</v>
      </c>
      <c r="BQ44" s="12" t="s">
        <v>12</v>
      </c>
      <c r="BR44" s="12">
        <v>622.6</v>
      </c>
      <c r="BS44" s="12">
        <v>621.79999999999995</v>
      </c>
      <c r="BT44" s="12" t="s">
        <v>12</v>
      </c>
      <c r="BU44" s="12" t="s">
        <v>12</v>
      </c>
      <c r="BV44" s="12" t="s">
        <v>12</v>
      </c>
      <c r="BW44" s="12" t="s">
        <v>12</v>
      </c>
    </row>
    <row r="45" spans="1:75" x14ac:dyDescent="0.35">
      <c r="A45" t="str">
        <f t="shared" si="0"/>
        <v>Seabrooke</v>
      </c>
      <c r="B45" t="str">
        <f t="shared" si="1"/>
        <v xml:space="preserve">Carley </v>
      </c>
      <c r="C45" s="12">
        <v>43</v>
      </c>
      <c r="D45" t="s">
        <v>114</v>
      </c>
      <c r="E45" s="12">
        <f t="shared" si="2"/>
        <v>9</v>
      </c>
      <c r="F45" s="12">
        <f t="shared" si="3"/>
        <v>5</v>
      </c>
      <c r="G45" s="71">
        <f t="shared" si="4"/>
        <v>627.29999999999995</v>
      </c>
      <c r="H45" s="71">
        <f t="shared" si="5"/>
        <v>623.79999999999995</v>
      </c>
      <c r="I45" s="71">
        <f t="shared" si="6"/>
        <v>623.5</v>
      </c>
      <c r="J45" s="71">
        <f t="shared" si="7"/>
        <v>621.6</v>
      </c>
      <c r="K45" s="71">
        <f t="shared" si="8"/>
        <v>621.1</v>
      </c>
      <c r="L45" s="72">
        <f t="shared" si="9"/>
        <v>623.45999999999992</v>
      </c>
      <c r="N45" s="12" t="s">
        <v>12</v>
      </c>
      <c r="O45" s="12" t="s">
        <v>12</v>
      </c>
      <c r="P45" s="12" t="s">
        <v>12</v>
      </c>
      <c r="Q45" s="12" t="s">
        <v>12</v>
      </c>
      <c r="R45" s="12" t="s">
        <v>12</v>
      </c>
      <c r="S45" s="12" t="s">
        <v>12</v>
      </c>
      <c r="T45" s="12" t="s">
        <v>12</v>
      </c>
      <c r="U45" s="12" t="s">
        <v>12</v>
      </c>
      <c r="V45" s="12" t="s">
        <v>12</v>
      </c>
      <c r="W45" s="12" t="s">
        <v>12</v>
      </c>
      <c r="X45" s="12" t="s">
        <v>12</v>
      </c>
      <c r="Y45" s="12" t="s">
        <v>12</v>
      </c>
      <c r="Z45" s="12" t="s">
        <v>12</v>
      </c>
      <c r="AA45" s="12" t="s">
        <v>12</v>
      </c>
      <c r="AB45" s="12" t="s">
        <v>12</v>
      </c>
      <c r="AC45" s="12" t="s">
        <v>12</v>
      </c>
      <c r="AD45" s="12" t="s">
        <v>12</v>
      </c>
      <c r="AE45" s="12" t="s">
        <v>12</v>
      </c>
      <c r="AF45" s="12" t="s">
        <v>12</v>
      </c>
      <c r="AG45" s="12" t="s">
        <v>12</v>
      </c>
      <c r="AH45" s="12" t="s">
        <v>12</v>
      </c>
      <c r="AI45" s="12" t="s">
        <v>12</v>
      </c>
      <c r="AJ45" s="12" t="s">
        <v>12</v>
      </c>
      <c r="AK45" s="12" t="s">
        <v>12</v>
      </c>
      <c r="AL45" s="12" t="s">
        <v>12</v>
      </c>
      <c r="AM45" s="12" t="s">
        <v>12</v>
      </c>
      <c r="AN45" s="12" t="s">
        <v>12</v>
      </c>
      <c r="AO45" s="12" t="s">
        <v>12</v>
      </c>
      <c r="AP45" s="12" t="s">
        <v>12</v>
      </c>
      <c r="AQ45" s="12" t="s">
        <v>12</v>
      </c>
      <c r="AR45" s="12" t="s">
        <v>12</v>
      </c>
      <c r="AS45" s="12" t="s">
        <v>12</v>
      </c>
      <c r="AT45" s="12" t="s">
        <v>12</v>
      </c>
      <c r="AU45" s="12" t="s">
        <v>12</v>
      </c>
      <c r="AV45" s="12" t="s">
        <v>12</v>
      </c>
      <c r="AW45" s="12" t="s">
        <v>12</v>
      </c>
      <c r="AX45" s="12">
        <v>627.29999999999995</v>
      </c>
      <c r="AY45" s="12" t="s">
        <v>12</v>
      </c>
      <c r="AZ45" s="12">
        <v>623.79999999999995</v>
      </c>
      <c r="BA45" s="12" t="s">
        <v>12</v>
      </c>
      <c r="BB45" s="12" t="s">
        <v>12</v>
      </c>
      <c r="BC45" s="12" t="s">
        <v>12</v>
      </c>
      <c r="BD45" s="12" t="s">
        <v>12</v>
      </c>
      <c r="BE45" s="12" t="s">
        <v>12</v>
      </c>
      <c r="BF45" s="12" t="s">
        <v>12</v>
      </c>
      <c r="BG45" s="12" t="s">
        <v>12</v>
      </c>
      <c r="BH45" s="12">
        <v>617.1</v>
      </c>
      <c r="BI45" s="12">
        <v>615.5</v>
      </c>
      <c r="BJ45" s="12" t="s">
        <v>12</v>
      </c>
      <c r="BK45" s="12" t="s">
        <v>12</v>
      </c>
      <c r="BL45" s="12" t="s">
        <v>12</v>
      </c>
      <c r="BM45" s="12" t="s">
        <v>12</v>
      </c>
      <c r="BN45" s="12">
        <v>615</v>
      </c>
      <c r="BO45" s="12" t="s">
        <v>12</v>
      </c>
      <c r="BP45" s="12">
        <v>619</v>
      </c>
      <c r="BQ45" s="12">
        <v>621.6</v>
      </c>
      <c r="BR45" s="12">
        <v>621.1</v>
      </c>
      <c r="BS45" s="12">
        <v>623.5</v>
      </c>
      <c r="BT45" s="12" t="s">
        <v>12</v>
      </c>
      <c r="BU45" s="12" t="s">
        <v>12</v>
      </c>
      <c r="BV45" s="12" t="s">
        <v>12</v>
      </c>
      <c r="BW45" s="12" t="s">
        <v>12</v>
      </c>
    </row>
    <row r="46" spans="1:75" x14ac:dyDescent="0.35">
      <c r="A46" t="str">
        <f t="shared" si="0"/>
        <v>Singleton</v>
      </c>
      <c r="B46" t="str">
        <f t="shared" si="1"/>
        <v xml:space="preserve">Hailey </v>
      </c>
      <c r="C46" s="12">
        <v>31</v>
      </c>
      <c r="D46" t="s">
        <v>105</v>
      </c>
      <c r="E46" s="12">
        <f t="shared" ref="E46:E77" si="10">IF(COUNT(N46:BW46)=0,"", COUNT(N46:BW46))</f>
        <v>2</v>
      </c>
      <c r="F46" s="12">
        <f t="shared" si="3"/>
        <v>2</v>
      </c>
      <c r="G46" s="71">
        <f t="shared" ref="G46:G77" si="11">IFERROR(LARGE((N46:BW46),1),"")</f>
        <v>618.4</v>
      </c>
      <c r="H46" s="71">
        <f t="shared" ref="H46:H77" si="12">IFERROR(LARGE((N46:BW46),2),"")</f>
        <v>615.5</v>
      </c>
      <c r="I46" s="71" t="str">
        <f t="shared" ref="I46:I77" si="13">IFERROR(LARGE((N46:BW46),3),"")</f>
        <v/>
      </c>
      <c r="J46" s="71" t="str">
        <f t="shared" ref="J46:J77" si="14">IFERROR(LARGE((N46:BW46),4),"")</f>
        <v/>
      </c>
      <c r="K46" s="71" t="str">
        <f t="shared" ref="K46:K77" si="15">IFERROR(LARGE((N46:BW46),5),"")</f>
        <v/>
      </c>
      <c r="L46" s="72">
        <f t="shared" si="9"/>
        <v>616.95000000000005</v>
      </c>
      <c r="N46" s="12" t="s">
        <v>12</v>
      </c>
      <c r="O46" s="12" t="s">
        <v>12</v>
      </c>
      <c r="P46" s="12" t="s">
        <v>12</v>
      </c>
      <c r="Q46" s="12" t="s">
        <v>12</v>
      </c>
      <c r="R46" s="12" t="s">
        <v>12</v>
      </c>
      <c r="S46" s="12" t="s">
        <v>12</v>
      </c>
      <c r="T46" s="12" t="s">
        <v>12</v>
      </c>
      <c r="U46" s="12" t="s">
        <v>12</v>
      </c>
      <c r="V46" s="12" t="s">
        <v>12</v>
      </c>
      <c r="W46" s="12" t="s">
        <v>12</v>
      </c>
      <c r="X46" s="12" t="s">
        <v>12</v>
      </c>
      <c r="Y46" s="12" t="s">
        <v>12</v>
      </c>
      <c r="Z46" s="12" t="s">
        <v>12</v>
      </c>
      <c r="AA46" s="12" t="s">
        <v>12</v>
      </c>
      <c r="AB46" s="12" t="s">
        <v>12</v>
      </c>
      <c r="AC46" s="12" t="s">
        <v>12</v>
      </c>
      <c r="AD46" s="12" t="s">
        <v>12</v>
      </c>
      <c r="AE46" s="12" t="s">
        <v>12</v>
      </c>
      <c r="AF46" s="12" t="s">
        <v>12</v>
      </c>
      <c r="AG46" s="12" t="s">
        <v>12</v>
      </c>
      <c r="AH46" s="12" t="s">
        <v>12</v>
      </c>
      <c r="AI46" s="12" t="s">
        <v>12</v>
      </c>
      <c r="AJ46" s="12" t="s">
        <v>12</v>
      </c>
      <c r="AK46" s="12" t="s">
        <v>12</v>
      </c>
      <c r="AL46" s="12" t="s">
        <v>12</v>
      </c>
      <c r="AM46" s="12" t="s">
        <v>12</v>
      </c>
      <c r="AN46" s="12" t="s">
        <v>12</v>
      </c>
      <c r="AO46" s="12" t="s">
        <v>12</v>
      </c>
      <c r="AP46" s="12" t="s">
        <v>12</v>
      </c>
      <c r="AQ46" s="12" t="s">
        <v>12</v>
      </c>
      <c r="AR46" s="12" t="s">
        <v>12</v>
      </c>
      <c r="AS46" s="12" t="s">
        <v>12</v>
      </c>
      <c r="AT46" s="12" t="s">
        <v>12</v>
      </c>
      <c r="AU46" s="12" t="s">
        <v>12</v>
      </c>
      <c r="AV46" s="12" t="s">
        <v>12</v>
      </c>
      <c r="AW46" s="12" t="s">
        <v>12</v>
      </c>
      <c r="AX46" s="12" t="s">
        <v>12</v>
      </c>
      <c r="AY46" s="12" t="s">
        <v>12</v>
      </c>
      <c r="AZ46" s="12" t="s">
        <v>12</v>
      </c>
      <c r="BA46" s="12" t="s">
        <v>12</v>
      </c>
      <c r="BB46" s="12" t="s">
        <v>12</v>
      </c>
      <c r="BC46" s="12" t="s">
        <v>12</v>
      </c>
      <c r="BD46" s="12" t="s">
        <v>12</v>
      </c>
      <c r="BE46" s="12" t="s">
        <v>12</v>
      </c>
      <c r="BF46" s="12" t="s">
        <v>12</v>
      </c>
      <c r="BG46" s="12" t="s">
        <v>12</v>
      </c>
      <c r="BH46" s="12">
        <v>618.4</v>
      </c>
      <c r="BI46" s="12">
        <v>615.5</v>
      </c>
      <c r="BJ46" s="12" t="s">
        <v>12</v>
      </c>
      <c r="BK46" s="12" t="s">
        <v>12</v>
      </c>
      <c r="BL46" s="12" t="s">
        <v>12</v>
      </c>
      <c r="BM46" s="12" t="s">
        <v>12</v>
      </c>
      <c r="BN46" s="12" t="s">
        <v>12</v>
      </c>
      <c r="BO46" s="12" t="s">
        <v>12</v>
      </c>
      <c r="BP46" s="12" t="s">
        <v>12</v>
      </c>
      <c r="BQ46" s="12" t="s">
        <v>12</v>
      </c>
      <c r="BR46" s="12" t="s">
        <v>12</v>
      </c>
      <c r="BS46" s="12" t="s">
        <v>12</v>
      </c>
      <c r="BT46" s="12" t="s">
        <v>12</v>
      </c>
      <c r="BU46" s="12" t="s">
        <v>12</v>
      </c>
      <c r="BV46" s="12" t="s">
        <v>12</v>
      </c>
      <c r="BW46" s="12" t="s">
        <v>12</v>
      </c>
    </row>
    <row r="47" spans="1:75" x14ac:dyDescent="0.35">
      <c r="A47" t="str">
        <f t="shared" si="0"/>
        <v>Spencer</v>
      </c>
      <c r="B47" t="str">
        <f t="shared" si="1"/>
        <v xml:space="preserve">Elijah </v>
      </c>
      <c r="C47" s="12">
        <v>14</v>
      </c>
      <c r="D47" t="s">
        <v>89</v>
      </c>
      <c r="E47" s="12">
        <f t="shared" si="10"/>
        <v>10</v>
      </c>
      <c r="F47" s="12">
        <f t="shared" si="3"/>
        <v>5</v>
      </c>
      <c r="G47" s="71">
        <f t="shared" si="11"/>
        <v>629.29999999999995</v>
      </c>
      <c r="H47" s="71">
        <f t="shared" si="12"/>
        <v>629.20000000000005</v>
      </c>
      <c r="I47" s="71">
        <f t="shared" si="13"/>
        <v>628.5</v>
      </c>
      <c r="J47" s="71">
        <f t="shared" si="14"/>
        <v>627.6</v>
      </c>
      <c r="K47" s="71">
        <f t="shared" si="15"/>
        <v>627.5</v>
      </c>
      <c r="L47" s="72">
        <f t="shared" si="9"/>
        <v>628.41999999999996</v>
      </c>
      <c r="N47" s="12" t="s">
        <v>12</v>
      </c>
      <c r="O47" s="12" t="s">
        <v>12</v>
      </c>
      <c r="P47" s="12" t="s">
        <v>12</v>
      </c>
      <c r="Q47" s="12" t="s">
        <v>12</v>
      </c>
      <c r="R47" s="12" t="s">
        <v>12</v>
      </c>
      <c r="S47" s="12" t="s">
        <v>12</v>
      </c>
      <c r="T47" s="12" t="s">
        <v>12</v>
      </c>
      <c r="U47" s="12" t="s">
        <v>12</v>
      </c>
      <c r="V47" s="12">
        <v>625.5</v>
      </c>
      <c r="W47" s="12" t="s">
        <v>12</v>
      </c>
      <c r="X47" s="12" t="s">
        <v>12</v>
      </c>
      <c r="Y47" s="12" t="s">
        <v>12</v>
      </c>
      <c r="Z47" s="12" t="s">
        <v>12</v>
      </c>
      <c r="AA47" s="12" t="s">
        <v>12</v>
      </c>
      <c r="AB47" s="12" t="s">
        <v>12</v>
      </c>
      <c r="AC47" s="12" t="s">
        <v>12</v>
      </c>
      <c r="AD47" s="12">
        <v>623.1</v>
      </c>
      <c r="AE47" s="12">
        <v>621.5</v>
      </c>
      <c r="AF47" s="12" t="s">
        <v>12</v>
      </c>
      <c r="AG47" s="12" t="s">
        <v>12</v>
      </c>
      <c r="AH47" s="12" t="s">
        <v>12</v>
      </c>
      <c r="AI47" s="12" t="s">
        <v>12</v>
      </c>
      <c r="AJ47" s="12" t="s">
        <v>12</v>
      </c>
      <c r="AK47" s="12" t="s">
        <v>12</v>
      </c>
      <c r="AL47" s="12" t="s">
        <v>12</v>
      </c>
      <c r="AM47" s="12" t="s">
        <v>12</v>
      </c>
      <c r="AN47" s="12" t="s">
        <v>12</v>
      </c>
      <c r="AO47" s="12" t="s">
        <v>12</v>
      </c>
      <c r="AP47" s="12" t="s">
        <v>12</v>
      </c>
      <c r="AQ47" s="12" t="s">
        <v>12</v>
      </c>
      <c r="AR47" s="12" t="s">
        <v>12</v>
      </c>
      <c r="AS47" s="12" t="s">
        <v>12</v>
      </c>
      <c r="AT47" s="12" t="s">
        <v>12</v>
      </c>
      <c r="AU47" s="12" t="s">
        <v>12</v>
      </c>
      <c r="AV47" s="12" t="s">
        <v>12</v>
      </c>
      <c r="AW47" s="12" t="s">
        <v>12</v>
      </c>
      <c r="AX47" s="12" t="s">
        <v>12</v>
      </c>
      <c r="AY47" s="12" t="s">
        <v>12</v>
      </c>
      <c r="AZ47" s="12" t="s">
        <v>12</v>
      </c>
      <c r="BA47" s="12" t="s">
        <v>12</v>
      </c>
      <c r="BB47" s="12" t="s">
        <v>12</v>
      </c>
      <c r="BC47" s="12" t="s">
        <v>12</v>
      </c>
      <c r="BD47" s="12" t="s">
        <v>12</v>
      </c>
      <c r="BE47" s="12" t="s">
        <v>12</v>
      </c>
      <c r="BF47" s="12" t="s">
        <v>12</v>
      </c>
      <c r="BG47" s="12" t="s">
        <v>12</v>
      </c>
      <c r="BH47" s="12">
        <v>629.20000000000005</v>
      </c>
      <c r="BI47" s="12">
        <v>628.5</v>
      </c>
      <c r="BJ47" s="12" t="s">
        <v>12</v>
      </c>
      <c r="BK47" s="12" t="s">
        <v>12</v>
      </c>
      <c r="BL47" s="12" t="s">
        <v>12</v>
      </c>
      <c r="BM47" s="12">
        <v>629.29999999999995</v>
      </c>
      <c r="BN47" s="12" t="s">
        <v>12</v>
      </c>
      <c r="BO47" s="12" t="s">
        <v>12</v>
      </c>
      <c r="BP47" s="12">
        <v>624.29999999999995</v>
      </c>
      <c r="BQ47" s="12">
        <v>620.70000000000005</v>
      </c>
      <c r="BR47" s="12">
        <v>627.5</v>
      </c>
      <c r="BS47" s="12">
        <v>627.6</v>
      </c>
      <c r="BT47" s="12" t="s">
        <v>12</v>
      </c>
      <c r="BU47" s="12" t="s">
        <v>12</v>
      </c>
      <c r="BV47" s="12" t="s">
        <v>12</v>
      </c>
      <c r="BW47" s="12" t="s">
        <v>12</v>
      </c>
    </row>
    <row r="48" spans="1:75" x14ac:dyDescent="0.35">
      <c r="A48" t="str">
        <f t="shared" si="0"/>
        <v>Sullivan</v>
      </c>
      <c r="B48" t="str">
        <f t="shared" si="1"/>
        <v xml:space="preserve">Katlyn </v>
      </c>
      <c r="C48" s="12">
        <v>44</v>
      </c>
      <c r="D48" t="s">
        <v>156</v>
      </c>
      <c r="E48" s="12">
        <f t="shared" si="10"/>
        <v>6</v>
      </c>
      <c r="F48" s="12">
        <f t="shared" si="3"/>
        <v>5</v>
      </c>
      <c r="G48" s="71">
        <f t="shared" si="11"/>
        <v>626.5</v>
      </c>
      <c r="H48" s="71">
        <f t="shared" si="12"/>
        <v>624.20000000000005</v>
      </c>
      <c r="I48" s="71">
        <f t="shared" si="13"/>
        <v>623.9</v>
      </c>
      <c r="J48" s="71">
        <f t="shared" si="14"/>
        <v>623</v>
      </c>
      <c r="K48" s="71">
        <f t="shared" si="15"/>
        <v>621</v>
      </c>
      <c r="L48" s="72">
        <f t="shared" si="9"/>
        <v>623.72</v>
      </c>
      <c r="N48" s="12" t="s">
        <v>12</v>
      </c>
      <c r="O48" s="12" t="s">
        <v>12</v>
      </c>
      <c r="P48" s="12" t="s">
        <v>12</v>
      </c>
      <c r="Q48" s="12" t="s">
        <v>12</v>
      </c>
      <c r="R48" s="12" t="s">
        <v>12</v>
      </c>
      <c r="S48" s="12" t="s">
        <v>12</v>
      </c>
      <c r="T48" s="12" t="s">
        <v>12</v>
      </c>
      <c r="U48" s="12" t="s">
        <v>12</v>
      </c>
      <c r="V48" s="12" t="s">
        <v>12</v>
      </c>
      <c r="W48" s="12" t="s">
        <v>12</v>
      </c>
      <c r="X48" s="12" t="s">
        <v>12</v>
      </c>
      <c r="Y48" s="12" t="s">
        <v>12</v>
      </c>
      <c r="Z48" s="12" t="s">
        <v>12</v>
      </c>
      <c r="AA48" s="12" t="s">
        <v>12</v>
      </c>
      <c r="AB48" s="12" t="s">
        <v>12</v>
      </c>
      <c r="AC48" s="12" t="s">
        <v>12</v>
      </c>
      <c r="AD48" s="12" t="s">
        <v>12</v>
      </c>
      <c r="AE48" s="12" t="s">
        <v>12</v>
      </c>
      <c r="AF48" s="12" t="s">
        <v>12</v>
      </c>
      <c r="AG48" s="12" t="s">
        <v>12</v>
      </c>
      <c r="AH48" s="12" t="s">
        <v>12</v>
      </c>
      <c r="AI48" s="12" t="s">
        <v>12</v>
      </c>
      <c r="AJ48" s="12" t="s">
        <v>12</v>
      </c>
      <c r="AK48" s="12" t="s">
        <v>12</v>
      </c>
      <c r="AL48" s="12" t="s">
        <v>12</v>
      </c>
      <c r="AM48" s="12" t="s">
        <v>12</v>
      </c>
      <c r="AN48" s="12" t="s">
        <v>12</v>
      </c>
      <c r="AO48" s="12" t="s">
        <v>12</v>
      </c>
      <c r="AP48" s="12" t="s">
        <v>12</v>
      </c>
      <c r="AQ48" s="12" t="s">
        <v>12</v>
      </c>
      <c r="AR48" s="12" t="s">
        <v>12</v>
      </c>
      <c r="AS48" s="12" t="s">
        <v>12</v>
      </c>
      <c r="AT48" s="12" t="s">
        <v>12</v>
      </c>
      <c r="AU48" s="12" t="s">
        <v>12</v>
      </c>
      <c r="AV48" s="12" t="s">
        <v>12</v>
      </c>
      <c r="AW48" s="12" t="s">
        <v>12</v>
      </c>
      <c r="AX48" s="12" t="s">
        <v>12</v>
      </c>
      <c r="AY48" s="12" t="s">
        <v>12</v>
      </c>
      <c r="AZ48" s="12" t="s">
        <v>12</v>
      </c>
      <c r="BA48" s="12" t="s">
        <v>12</v>
      </c>
      <c r="BB48" s="12" t="s">
        <v>12</v>
      </c>
      <c r="BC48" s="12" t="s">
        <v>12</v>
      </c>
      <c r="BD48" s="12" t="s">
        <v>12</v>
      </c>
      <c r="BE48" s="12" t="s">
        <v>12</v>
      </c>
      <c r="BF48" s="12" t="s">
        <v>12</v>
      </c>
      <c r="BG48" s="12" t="s">
        <v>12</v>
      </c>
      <c r="BH48" s="12">
        <v>626.5</v>
      </c>
      <c r="BI48" s="12">
        <v>619.29999999999995</v>
      </c>
      <c r="BJ48" s="12" t="s">
        <v>12</v>
      </c>
      <c r="BK48" s="12" t="s">
        <v>12</v>
      </c>
      <c r="BL48" s="12" t="s">
        <v>12</v>
      </c>
      <c r="BM48" s="12" t="s">
        <v>12</v>
      </c>
      <c r="BN48" s="12" t="s">
        <v>12</v>
      </c>
      <c r="BO48" s="12" t="s">
        <v>12</v>
      </c>
      <c r="BP48" s="12">
        <v>621</v>
      </c>
      <c r="BQ48" s="12">
        <v>623</v>
      </c>
      <c r="BR48" s="12">
        <v>624.20000000000005</v>
      </c>
      <c r="BS48" s="12">
        <v>623.9</v>
      </c>
      <c r="BT48" s="12" t="s">
        <v>12</v>
      </c>
      <c r="BU48" s="12" t="s">
        <v>12</v>
      </c>
      <c r="BV48" s="12" t="s">
        <v>12</v>
      </c>
      <c r="BW48" s="12" t="s">
        <v>12</v>
      </c>
    </row>
    <row r="49" spans="1:75" x14ac:dyDescent="0.35">
      <c r="A49" t="str">
        <f t="shared" si="0"/>
        <v>Tucker</v>
      </c>
      <c r="B49" t="str">
        <f t="shared" si="1"/>
        <v xml:space="preserve">Mary </v>
      </c>
      <c r="C49" s="12">
        <v>1</v>
      </c>
      <c r="D49" s="11" t="s">
        <v>80</v>
      </c>
      <c r="E49" s="12">
        <f t="shared" si="10"/>
        <v>9</v>
      </c>
      <c r="F49" s="12">
        <f t="shared" si="3"/>
        <v>5</v>
      </c>
      <c r="G49" s="71">
        <f t="shared" si="11"/>
        <v>634.1</v>
      </c>
      <c r="H49" s="71">
        <f t="shared" si="12"/>
        <v>633.5</v>
      </c>
      <c r="I49" s="71">
        <f t="shared" si="13"/>
        <v>632.70000000000005</v>
      </c>
      <c r="J49" s="71">
        <f t="shared" si="14"/>
        <v>631.6</v>
      </c>
      <c r="K49" s="71">
        <f t="shared" si="15"/>
        <v>630.70000000000005</v>
      </c>
      <c r="L49" s="72">
        <f t="shared" si="9"/>
        <v>632.5200000000001</v>
      </c>
      <c r="N49" s="12" t="s">
        <v>12</v>
      </c>
      <c r="O49" s="12" t="s">
        <v>12</v>
      </c>
      <c r="P49" s="12" t="s">
        <v>12</v>
      </c>
      <c r="Q49" s="12" t="s">
        <v>12</v>
      </c>
      <c r="R49" s="12" t="s">
        <v>12</v>
      </c>
      <c r="S49" s="12" t="s">
        <v>12</v>
      </c>
      <c r="T49" s="12" t="s">
        <v>12</v>
      </c>
      <c r="U49" s="12" t="s">
        <v>12</v>
      </c>
      <c r="V49" s="12" t="s">
        <v>12</v>
      </c>
      <c r="W49" s="12" t="s">
        <v>12</v>
      </c>
      <c r="X49" s="12" t="s">
        <v>12</v>
      </c>
      <c r="Y49" s="12" t="s">
        <v>12</v>
      </c>
      <c r="Z49" s="12" t="s">
        <v>12</v>
      </c>
      <c r="AA49" s="12" t="s">
        <v>12</v>
      </c>
      <c r="AB49" s="12" t="s">
        <v>12</v>
      </c>
      <c r="AC49" s="12" t="s">
        <v>12</v>
      </c>
      <c r="AD49" s="12" t="s">
        <v>12</v>
      </c>
      <c r="AE49" s="12" t="s">
        <v>12</v>
      </c>
      <c r="AF49" s="12" t="s">
        <v>12</v>
      </c>
      <c r="AG49" s="12" t="s">
        <v>12</v>
      </c>
      <c r="AH49" s="12" t="s">
        <v>12</v>
      </c>
      <c r="AI49" s="12" t="s">
        <v>12</v>
      </c>
      <c r="AJ49" s="12" t="s">
        <v>12</v>
      </c>
      <c r="AK49" s="12" t="s">
        <v>12</v>
      </c>
      <c r="AL49" s="12">
        <v>629.1</v>
      </c>
      <c r="AM49" s="12">
        <v>633.5</v>
      </c>
      <c r="AN49" s="12">
        <v>634.1</v>
      </c>
      <c r="AO49" s="12">
        <v>627.9</v>
      </c>
      <c r="AP49" s="12" t="s">
        <v>12</v>
      </c>
      <c r="AQ49" s="12" t="s">
        <v>12</v>
      </c>
      <c r="AR49" s="12" t="s">
        <v>12</v>
      </c>
      <c r="AS49" s="12" t="s">
        <v>12</v>
      </c>
      <c r="AT49" s="12" t="s">
        <v>12</v>
      </c>
      <c r="AU49" s="12" t="s">
        <v>12</v>
      </c>
      <c r="AV49" s="12" t="s">
        <v>12</v>
      </c>
      <c r="AW49" s="12">
        <v>632.70000000000005</v>
      </c>
      <c r="AX49" s="12" t="s">
        <v>12</v>
      </c>
      <c r="AY49" s="12" t="s">
        <v>12</v>
      </c>
      <c r="AZ49" s="12" t="s">
        <v>12</v>
      </c>
      <c r="BA49" s="12" t="s">
        <v>12</v>
      </c>
      <c r="BB49" s="12" t="s">
        <v>12</v>
      </c>
      <c r="BC49" s="12" t="s">
        <v>12</v>
      </c>
      <c r="BD49" s="12" t="s">
        <v>12</v>
      </c>
      <c r="BE49" s="12">
        <v>631.6</v>
      </c>
      <c r="BF49" s="12" t="s">
        <v>12</v>
      </c>
      <c r="BG49" s="12" t="s">
        <v>12</v>
      </c>
      <c r="BH49" s="12" t="s">
        <v>12</v>
      </c>
      <c r="BI49" s="12" t="s">
        <v>12</v>
      </c>
      <c r="BJ49" s="12">
        <v>630.70000000000005</v>
      </c>
      <c r="BK49" s="12" t="s">
        <v>12</v>
      </c>
      <c r="BL49" s="12" t="s">
        <v>12</v>
      </c>
      <c r="BM49" s="12" t="s">
        <v>12</v>
      </c>
      <c r="BN49" s="12" t="s">
        <v>12</v>
      </c>
      <c r="BO49" s="12" t="s">
        <v>12</v>
      </c>
      <c r="BP49" s="12">
        <v>630.1</v>
      </c>
      <c r="BQ49" s="12">
        <v>629.5</v>
      </c>
      <c r="BR49" s="12" t="s">
        <v>12</v>
      </c>
      <c r="BS49" s="12" t="s">
        <v>12</v>
      </c>
      <c r="BT49" s="12" t="s">
        <v>12</v>
      </c>
      <c r="BU49" s="12" t="s">
        <v>12</v>
      </c>
      <c r="BV49" s="12" t="s">
        <v>12</v>
      </c>
      <c r="BW49" s="12" t="s">
        <v>12</v>
      </c>
    </row>
    <row r="50" spans="1:75" x14ac:dyDescent="0.35">
      <c r="A50" t="str">
        <f t="shared" si="0"/>
        <v>Valenta</v>
      </c>
      <c r="B50" t="str">
        <f t="shared" si="1"/>
        <v xml:space="preserve">Carlee </v>
      </c>
      <c r="C50" s="12">
        <v>38</v>
      </c>
      <c r="D50" t="s">
        <v>140</v>
      </c>
      <c r="E50" s="12">
        <f t="shared" si="10"/>
        <v>8</v>
      </c>
      <c r="F50" s="12">
        <f t="shared" si="3"/>
        <v>5</v>
      </c>
      <c r="G50" s="71">
        <f t="shared" si="11"/>
        <v>629.1</v>
      </c>
      <c r="H50" s="71">
        <f t="shared" si="12"/>
        <v>627.1</v>
      </c>
      <c r="I50" s="71">
        <f t="shared" si="13"/>
        <v>626.6</v>
      </c>
      <c r="J50" s="71">
        <f t="shared" si="14"/>
        <v>626.20000000000005</v>
      </c>
      <c r="K50" s="71">
        <f t="shared" si="15"/>
        <v>625</v>
      </c>
      <c r="L50" s="72">
        <f t="shared" si="9"/>
        <v>626.79999999999995</v>
      </c>
      <c r="N50" s="12" t="s">
        <v>12</v>
      </c>
      <c r="O50" s="12" t="s">
        <v>12</v>
      </c>
      <c r="P50" s="12" t="s">
        <v>12</v>
      </c>
      <c r="Q50" s="12" t="s">
        <v>12</v>
      </c>
      <c r="R50" s="12" t="s">
        <v>12</v>
      </c>
      <c r="S50" s="12" t="s">
        <v>12</v>
      </c>
      <c r="T50" s="12" t="s">
        <v>12</v>
      </c>
      <c r="U50" s="12" t="s">
        <v>12</v>
      </c>
      <c r="V50" s="12" t="s">
        <v>12</v>
      </c>
      <c r="W50" s="12" t="s">
        <v>12</v>
      </c>
      <c r="X50" s="12" t="s">
        <v>12</v>
      </c>
      <c r="Y50" s="12" t="s">
        <v>12</v>
      </c>
      <c r="Z50" s="12" t="s">
        <v>12</v>
      </c>
      <c r="AA50" s="12" t="s">
        <v>12</v>
      </c>
      <c r="AB50" s="12" t="s">
        <v>12</v>
      </c>
      <c r="AC50" s="12" t="s">
        <v>12</v>
      </c>
      <c r="AD50" s="12" t="s">
        <v>12</v>
      </c>
      <c r="AE50" s="12" t="s">
        <v>12</v>
      </c>
      <c r="AF50" s="12" t="s">
        <v>12</v>
      </c>
      <c r="AG50" s="12" t="s">
        <v>12</v>
      </c>
      <c r="AH50" s="12" t="s">
        <v>12</v>
      </c>
      <c r="AI50" s="12" t="s">
        <v>12</v>
      </c>
      <c r="AJ50" s="12" t="s">
        <v>12</v>
      </c>
      <c r="AK50" s="12" t="s">
        <v>12</v>
      </c>
      <c r="AL50" s="12" t="s">
        <v>12</v>
      </c>
      <c r="AM50" s="12" t="s">
        <v>12</v>
      </c>
      <c r="AN50" s="12" t="s">
        <v>12</v>
      </c>
      <c r="AO50" s="12" t="s">
        <v>12</v>
      </c>
      <c r="AP50" s="12" t="s">
        <v>12</v>
      </c>
      <c r="AQ50" s="12" t="s">
        <v>12</v>
      </c>
      <c r="AR50" s="12" t="s">
        <v>12</v>
      </c>
      <c r="AS50" s="12" t="s">
        <v>12</v>
      </c>
      <c r="AT50" s="12" t="s">
        <v>12</v>
      </c>
      <c r="AU50" s="12">
        <v>627.1</v>
      </c>
      <c r="AV50" s="12" t="s">
        <v>12</v>
      </c>
      <c r="AW50" s="12" t="s">
        <v>12</v>
      </c>
      <c r="AX50" s="12" t="s">
        <v>12</v>
      </c>
      <c r="AY50" s="12" t="s">
        <v>12</v>
      </c>
      <c r="AZ50" s="12" t="s">
        <v>12</v>
      </c>
      <c r="BA50" s="12" t="s">
        <v>12</v>
      </c>
      <c r="BB50" s="12" t="s">
        <v>12</v>
      </c>
      <c r="BC50" s="12" t="s">
        <v>12</v>
      </c>
      <c r="BD50" s="12" t="s">
        <v>12</v>
      </c>
      <c r="BE50" s="12" t="s">
        <v>12</v>
      </c>
      <c r="BF50" s="12" t="s">
        <v>12</v>
      </c>
      <c r="BG50" s="12" t="s">
        <v>12</v>
      </c>
      <c r="BH50" s="12">
        <v>626.20000000000005</v>
      </c>
      <c r="BI50" s="12">
        <v>629.1</v>
      </c>
      <c r="BJ50" s="12" t="s">
        <v>12</v>
      </c>
      <c r="BK50" s="12" t="s">
        <v>12</v>
      </c>
      <c r="BL50" s="12" t="s">
        <v>12</v>
      </c>
      <c r="BM50" s="12" t="s">
        <v>12</v>
      </c>
      <c r="BN50" s="12" t="s">
        <v>12</v>
      </c>
      <c r="BO50" s="12" t="s">
        <v>12</v>
      </c>
      <c r="BP50" s="12">
        <v>624.9</v>
      </c>
      <c r="BQ50" s="12">
        <v>624.4</v>
      </c>
      <c r="BR50" s="12">
        <v>625</v>
      </c>
      <c r="BS50" s="12">
        <v>626.6</v>
      </c>
      <c r="BT50" s="12">
        <v>624.9</v>
      </c>
      <c r="BU50" s="12" t="s">
        <v>12</v>
      </c>
      <c r="BV50" s="12" t="s">
        <v>12</v>
      </c>
      <c r="BW50" s="12" t="s">
        <v>12</v>
      </c>
    </row>
    <row r="51" spans="1:75" x14ac:dyDescent="0.35">
      <c r="A51" t="str">
        <f t="shared" si="0"/>
        <v>Wagner</v>
      </c>
      <c r="B51" t="str">
        <f t="shared" si="1"/>
        <v xml:space="preserve">Devin </v>
      </c>
      <c r="C51" s="12">
        <v>49</v>
      </c>
      <c r="D51" t="s">
        <v>170</v>
      </c>
      <c r="E51" s="12">
        <f t="shared" si="10"/>
        <v>3</v>
      </c>
      <c r="F51" s="12">
        <f t="shared" si="3"/>
        <v>3</v>
      </c>
      <c r="G51" s="71">
        <f t="shared" si="11"/>
        <v>626.5</v>
      </c>
      <c r="H51" s="71">
        <f t="shared" si="12"/>
        <v>625.1</v>
      </c>
      <c r="I51" s="71">
        <f t="shared" si="13"/>
        <v>623</v>
      </c>
      <c r="J51" s="71" t="str">
        <f t="shared" si="14"/>
        <v/>
      </c>
      <c r="K51" s="71" t="str">
        <f t="shared" si="15"/>
        <v/>
      </c>
      <c r="L51" s="72">
        <f t="shared" si="9"/>
        <v>624.86666666666667</v>
      </c>
      <c r="N51" s="12" t="s">
        <v>12</v>
      </c>
      <c r="O51" s="12" t="s">
        <v>12</v>
      </c>
      <c r="P51" s="12" t="s">
        <v>12</v>
      </c>
      <c r="Q51" s="12" t="s">
        <v>12</v>
      </c>
      <c r="R51" s="12" t="s">
        <v>12</v>
      </c>
      <c r="S51" s="12" t="s">
        <v>12</v>
      </c>
      <c r="T51" s="12" t="s">
        <v>12</v>
      </c>
      <c r="U51" s="12" t="s">
        <v>12</v>
      </c>
      <c r="V51" s="12" t="s">
        <v>12</v>
      </c>
      <c r="W51" s="12" t="s">
        <v>12</v>
      </c>
      <c r="X51" s="12" t="s">
        <v>12</v>
      </c>
      <c r="Y51" s="12" t="s">
        <v>12</v>
      </c>
      <c r="Z51" s="12" t="s">
        <v>12</v>
      </c>
      <c r="AA51" s="12" t="s">
        <v>12</v>
      </c>
      <c r="AB51" s="12" t="s">
        <v>12</v>
      </c>
      <c r="AC51" s="12" t="s">
        <v>12</v>
      </c>
      <c r="AD51" s="12" t="s">
        <v>12</v>
      </c>
      <c r="AE51" s="12" t="s">
        <v>12</v>
      </c>
      <c r="AF51" s="12" t="s">
        <v>12</v>
      </c>
      <c r="AG51" s="12" t="s">
        <v>12</v>
      </c>
      <c r="AH51" s="12" t="s">
        <v>12</v>
      </c>
      <c r="AI51" s="12" t="s">
        <v>12</v>
      </c>
      <c r="AJ51" s="12" t="s">
        <v>12</v>
      </c>
      <c r="AK51" s="12" t="s">
        <v>12</v>
      </c>
      <c r="AL51" s="12" t="s">
        <v>12</v>
      </c>
      <c r="AM51" s="12" t="s">
        <v>12</v>
      </c>
      <c r="AN51" s="12" t="s">
        <v>12</v>
      </c>
      <c r="AO51" s="12" t="s">
        <v>12</v>
      </c>
      <c r="AP51" s="12" t="s">
        <v>12</v>
      </c>
      <c r="AQ51" s="12" t="s">
        <v>12</v>
      </c>
      <c r="AR51" s="12" t="s">
        <v>12</v>
      </c>
      <c r="AS51" s="12" t="s">
        <v>12</v>
      </c>
      <c r="AT51" s="12" t="s">
        <v>12</v>
      </c>
      <c r="AU51" s="12" t="s">
        <v>12</v>
      </c>
      <c r="AV51" s="12" t="s">
        <v>12</v>
      </c>
      <c r="AW51" s="12" t="s">
        <v>12</v>
      </c>
      <c r="AX51" s="12" t="s">
        <v>12</v>
      </c>
      <c r="AY51" s="12" t="s">
        <v>12</v>
      </c>
      <c r="AZ51" s="12" t="s">
        <v>12</v>
      </c>
      <c r="BA51" s="12" t="s">
        <v>12</v>
      </c>
      <c r="BB51" s="12" t="s">
        <v>12</v>
      </c>
      <c r="BC51" s="12" t="s">
        <v>12</v>
      </c>
      <c r="BD51" s="12" t="s">
        <v>12</v>
      </c>
      <c r="BE51" s="12" t="s">
        <v>12</v>
      </c>
      <c r="BF51" s="12" t="s">
        <v>12</v>
      </c>
      <c r="BG51" s="12" t="s">
        <v>12</v>
      </c>
      <c r="BH51" s="12" t="s">
        <v>12</v>
      </c>
      <c r="BI51" s="12" t="s">
        <v>12</v>
      </c>
      <c r="BJ51" s="12" t="s">
        <v>12</v>
      </c>
      <c r="BK51" s="12" t="s">
        <v>12</v>
      </c>
      <c r="BL51" s="12">
        <v>625.1</v>
      </c>
      <c r="BM51" s="12" t="s">
        <v>12</v>
      </c>
      <c r="BN51" s="12" t="s">
        <v>12</v>
      </c>
      <c r="BO51" s="12" t="s">
        <v>12</v>
      </c>
      <c r="BP51" s="12" t="s">
        <v>12</v>
      </c>
      <c r="BQ51" s="12" t="s">
        <v>12</v>
      </c>
      <c r="BR51" s="12">
        <v>626.5</v>
      </c>
      <c r="BS51" s="12">
        <v>623</v>
      </c>
      <c r="BT51" s="12" t="s">
        <v>12</v>
      </c>
      <c r="BU51" s="12" t="s">
        <v>12</v>
      </c>
      <c r="BV51" s="12" t="s">
        <v>12</v>
      </c>
      <c r="BW51" s="12" t="s">
        <v>12</v>
      </c>
    </row>
    <row r="52" spans="1:75" x14ac:dyDescent="0.35">
      <c r="A52" t="str">
        <f t="shared" si="0"/>
        <v>Walrath</v>
      </c>
      <c r="B52" t="str">
        <f t="shared" si="1"/>
        <v xml:space="preserve">Emme </v>
      </c>
      <c r="C52" s="12">
        <v>7</v>
      </c>
      <c r="D52" t="s">
        <v>84</v>
      </c>
      <c r="E52" s="12">
        <f t="shared" si="10"/>
        <v>8</v>
      </c>
      <c r="F52" s="12">
        <f t="shared" si="3"/>
        <v>5</v>
      </c>
      <c r="G52" s="71">
        <f t="shared" si="11"/>
        <v>629.9</v>
      </c>
      <c r="H52" s="71">
        <f t="shared" si="12"/>
        <v>628.70000000000005</v>
      </c>
      <c r="I52" s="71">
        <f t="shared" si="13"/>
        <v>627.4</v>
      </c>
      <c r="J52" s="71">
        <f t="shared" si="14"/>
        <v>626.79999999999995</v>
      </c>
      <c r="K52" s="71">
        <f t="shared" si="15"/>
        <v>625.5</v>
      </c>
      <c r="L52" s="72">
        <f t="shared" si="9"/>
        <v>627.66000000000008</v>
      </c>
      <c r="N52" s="12" t="s">
        <v>12</v>
      </c>
      <c r="O52" s="12" t="s">
        <v>12</v>
      </c>
      <c r="P52" s="12" t="s">
        <v>12</v>
      </c>
      <c r="Q52" s="12" t="s">
        <v>12</v>
      </c>
      <c r="R52" s="12" t="s">
        <v>12</v>
      </c>
      <c r="S52" s="12" t="s">
        <v>12</v>
      </c>
      <c r="T52" s="12" t="s">
        <v>12</v>
      </c>
      <c r="U52" s="12" t="s">
        <v>12</v>
      </c>
      <c r="V52" s="12">
        <v>627.4</v>
      </c>
      <c r="W52" s="12" t="s">
        <v>12</v>
      </c>
      <c r="X52" s="12" t="s">
        <v>12</v>
      </c>
      <c r="Y52" s="12" t="s">
        <v>12</v>
      </c>
      <c r="Z52" s="12" t="s">
        <v>12</v>
      </c>
      <c r="AA52" s="12" t="s">
        <v>12</v>
      </c>
      <c r="AB52" s="12" t="s">
        <v>12</v>
      </c>
      <c r="AC52" s="12" t="s">
        <v>12</v>
      </c>
      <c r="AD52" s="12">
        <v>625.5</v>
      </c>
      <c r="AE52" s="12">
        <v>623.6</v>
      </c>
      <c r="AF52" s="12" t="s">
        <v>12</v>
      </c>
      <c r="AG52" s="12" t="s">
        <v>12</v>
      </c>
      <c r="AH52" s="12" t="s">
        <v>12</v>
      </c>
      <c r="AI52" s="12" t="s">
        <v>12</v>
      </c>
      <c r="AJ52" s="12" t="s">
        <v>12</v>
      </c>
      <c r="AK52" s="12" t="s">
        <v>12</v>
      </c>
      <c r="AL52" s="12" t="s">
        <v>12</v>
      </c>
      <c r="AM52" s="12" t="s">
        <v>12</v>
      </c>
      <c r="AN52" s="12" t="s">
        <v>12</v>
      </c>
      <c r="AO52" s="12" t="s">
        <v>12</v>
      </c>
      <c r="AP52" s="12" t="s">
        <v>12</v>
      </c>
      <c r="AQ52" s="12" t="s">
        <v>12</v>
      </c>
      <c r="AR52" s="12" t="s">
        <v>12</v>
      </c>
      <c r="AS52" s="12" t="s">
        <v>12</v>
      </c>
      <c r="AT52" s="12" t="s">
        <v>12</v>
      </c>
      <c r="AU52" s="12">
        <v>623.5</v>
      </c>
      <c r="AV52" s="12" t="s">
        <v>12</v>
      </c>
      <c r="AW52" s="12" t="s">
        <v>12</v>
      </c>
      <c r="AX52" s="12" t="s">
        <v>12</v>
      </c>
      <c r="AY52" s="12" t="s">
        <v>12</v>
      </c>
      <c r="AZ52" s="12" t="s">
        <v>12</v>
      </c>
      <c r="BA52" s="12" t="s">
        <v>12</v>
      </c>
      <c r="BB52" s="12" t="s">
        <v>12</v>
      </c>
      <c r="BC52" s="12" t="s">
        <v>12</v>
      </c>
      <c r="BD52" s="12" t="s">
        <v>12</v>
      </c>
      <c r="BE52" s="12" t="s">
        <v>12</v>
      </c>
      <c r="BF52" s="12" t="s">
        <v>12</v>
      </c>
      <c r="BG52" s="12" t="s">
        <v>12</v>
      </c>
      <c r="BH52" s="12" t="s">
        <v>12</v>
      </c>
      <c r="BI52" s="12" t="s">
        <v>12</v>
      </c>
      <c r="BJ52" s="12" t="s">
        <v>12</v>
      </c>
      <c r="BK52" s="12" t="s">
        <v>12</v>
      </c>
      <c r="BL52" s="12" t="s">
        <v>12</v>
      </c>
      <c r="BM52" s="12">
        <v>623.79999999999995</v>
      </c>
      <c r="BN52" s="12" t="s">
        <v>12</v>
      </c>
      <c r="BO52" s="12">
        <v>629.9</v>
      </c>
      <c r="BP52" s="12" t="s">
        <v>12</v>
      </c>
      <c r="BQ52" s="12" t="s">
        <v>12</v>
      </c>
      <c r="BR52" s="12">
        <v>626.79999999999995</v>
      </c>
      <c r="BS52" s="12">
        <v>628.70000000000005</v>
      </c>
      <c r="BT52" s="12" t="s">
        <v>12</v>
      </c>
      <c r="BU52" s="12" t="s">
        <v>12</v>
      </c>
      <c r="BV52" s="12" t="s">
        <v>12</v>
      </c>
      <c r="BW52" s="12" t="s">
        <v>12</v>
      </c>
    </row>
    <row r="53" spans="1:75" x14ac:dyDescent="0.35">
      <c r="A53" t="str">
        <f t="shared" si="0"/>
        <v>Weisz</v>
      </c>
      <c r="B53" t="str">
        <f t="shared" si="1"/>
        <v xml:space="preserve">Ali </v>
      </c>
      <c r="C53" s="12">
        <v>2</v>
      </c>
      <c r="D53" s="11" t="s">
        <v>81</v>
      </c>
      <c r="E53" s="12">
        <f t="shared" si="10"/>
        <v>16</v>
      </c>
      <c r="F53" s="12">
        <f t="shared" si="3"/>
        <v>5</v>
      </c>
      <c r="G53" s="71">
        <f t="shared" si="11"/>
        <v>630.20000000000005</v>
      </c>
      <c r="H53" s="71">
        <f t="shared" si="12"/>
        <v>629.9</v>
      </c>
      <c r="I53" s="71">
        <f t="shared" si="13"/>
        <v>629.6</v>
      </c>
      <c r="J53" s="71">
        <f t="shared" si="14"/>
        <v>629.5</v>
      </c>
      <c r="K53" s="71">
        <f t="shared" si="15"/>
        <v>628.79999999999995</v>
      </c>
      <c r="L53" s="72">
        <f t="shared" si="9"/>
        <v>629.6</v>
      </c>
      <c r="N53" s="12" t="s">
        <v>12</v>
      </c>
      <c r="O53" s="12" t="s">
        <v>12</v>
      </c>
      <c r="P53" s="12" t="s">
        <v>12</v>
      </c>
      <c r="Q53" s="12" t="s">
        <v>12</v>
      </c>
      <c r="R53" s="12" t="s">
        <v>12</v>
      </c>
      <c r="S53" s="12" t="s">
        <v>12</v>
      </c>
      <c r="T53" s="12" t="s">
        <v>12</v>
      </c>
      <c r="U53" s="12" t="s">
        <v>12</v>
      </c>
      <c r="V53" s="12" t="s">
        <v>12</v>
      </c>
      <c r="W53" s="12" t="s">
        <v>12</v>
      </c>
      <c r="X53" s="12" t="s">
        <v>12</v>
      </c>
      <c r="Y53" s="12">
        <v>623.6</v>
      </c>
      <c r="Z53" s="12">
        <v>627.79999999999995</v>
      </c>
      <c r="AA53" s="12" t="s">
        <v>12</v>
      </c>
      <c r="AB53" s="12">
        <v>628.4</v>
      </c>
      <c r="AC53" s="12">
        <v>629.9</v>
      </c>
      <c r="AD53" s="12">
        <v>628.70000000000005</v>
      </c>
      <c r="AE53" s="12">
        <v>627.20000000000005</v>
      </c>
      <c r="AF53" s="12" t="s">
        <v>12</v>
      </c>
      <c r="AG53" s="12" t="s">
        <v>12</v>
      </c>
      <c r="AH53" s="12" t="s">
        <v>12</v>
      </c>
      <c r="AI53" s="12" t="s">
        <v>12</v>
      </c>
      <c r="AJ53" s="12" t="s">
        <v>12</v>
      </c>
      <c r="AK53" s="12" t="s">
        <v>12</v>
      </c>
      <c r="AL53" s="12">
        <v>628.79999999999995</v>
      </c>
      <c r="AM53" s="12">
        <v>629.5</v>
      </c>
      <c r="AN53" s="12">
        <v>630.20000000000005</v>
      </c>
      <c r="AO53" s="12">
        <v>624.9</v>
      </c>
      <c r="AP53" s="12" t="s">
        <v>12</v>
      </c>
      <c r="AQ53" s="12" t="s">
        <v>12</v>
      </c>
      <c r="AR53" s="12" t="s">
        <v>12</v>
      </c>
      <c r="AS53" s="12" t="s">
        <v>12</v>
      </c>
      <c r="AT53" s="12" t="s">
        <v>12</v>
      </c>
      <c r="AU53" s="12" t="s">
        <v>12</v>
      </c>
      <c r="AV53" s="12" t="s">
        <v>12</v>
      </c>
      <c r="AW53" s="12" t="s">
        <v>12</v>
      </c>
      <c r="AX53" s="12">
        <v>627.4</v>
      </c>
      <c r="AY53" s="12">
        <v>626.29999999999995</v>
      </c>
      <c r="AZ53" s="12" t="s">
        <v>12</v>
      </c>
      <c r="BA53" s="12" t="s">
        <v>12</v>
      </c>
      <c r="BB53" s="12" t="s">
        <v>12</v>
      </c>
      <c r="BC53" s="12" t="s">
        <v>12</v>
      </c>
      <c r="BD53" s="12" t="s">
        <v>12</v>
      </c>
      <c r="BE53" s="12" t="s">
        <v>12</v>
      </c>
      <c r="BF53" s="12" t="s">
        <v>12</v>
      </c>
      <c r="BG53" s="12" t="s">
        <v>12</v>
      </c>
      <c r="BH53" s="12" t="s">
        <v>12</v>
      </c>
      <c r="BI53" s="12" t="s">
        <v>12</v>
      </c>
      <c r="BJ53" s="12">
        <v>623.5</v>
      </c>
      <c r="BK53" s="12" t="s">
        <v>12</v>
      </c>
      <c r="BL53" s="12" t="s">
        <v>12</v>
      </c>
      <c r="BM53" s="12" t="s">
        <v>12</v>
      </c>
      <c r="BN53" s="12" t="s">
        <v>12</v>
      </c>
      <c r="BO53" s="12">
        <v>626.79999999999995</v>
      </c>
      <c r="BP53" s="12" t="s">
        <v>12</v>
      </c>
      <c r="BQ53" s="12" t="s">
        <v>12</v>
      </c>
      <c r="BR53" s="12">
        <v>628.79999999999995</v>
      </c>
      <c r="BS53" s="12">
        <v>629.6</v>
      </c>
      <c r="BT53" s="12" t="s">
        <v>12</v>
      </c>
      <c r="BU53" s="12" t="s">
        <v>12</v>
      </c>
      <c r="BV53" s="12" t="s">
        <v>12</v>
      </c>
      <c r="BW53" s="12" t="s">
        <v>12</v>
      </c>
    </row>
    <row r="54" spans="1:75" x14ac:dyDescent="0.35">
      <c r="A54" t="str">
        <f t="shared" si="0"/>
        <v>White</v>
      </c>
      <c r="B54" t="str">
        <f t="shared" si="1"/>
        <v xml:space="preserve">Anne </v>
      </c>
      <c r="C54" s="12">
        <v>33</v>
      </c>
      <c r="D54" t="s">
        <v>113</v>
      </c>
      <c r="E54" s="12">
        <f t="shared" si="10"/>
        <v>2</v>
      </c>
      <c r="F54" s="12">
        <f t="shared" si="3"/>
        <v>2</v>
      </c>
      <c r="G54" s="71">
        <f t="shared" si="11"/>
        <v>626.6</v>
      </c>
      <c r="H54" s="71">
        <f t="shared" si="12"/>
        <v>625</v>
      </c>
      <c r="I54" s="71" t="str">
        <f t="shared" si="13"/>
        <v/>
      </c>
      <c r="J54" s="71" t="str">
        <f t="shared" si="14"/>
        <v/>
      </c>
      <c r="K54" s="71" t="str">
        <f t="shared" si="15"/>
        <v/>
      </c>
      <c r="L54" s="72">
        <f t="shared" si="9"/>
        <v>625.79999999999995</v>
      </c>
      <c r="N54" s="12" t="s">
        <v>12</v>
      </c>
      <c r="O54" s="12" t="s">
        <v>12</v>
      </c>
      <c r="P54" s="12" t="s">
        <v>12</v>
      </c>
      <c r="Q54" s="12" t="s">
        <v>12</v>
      </c>
      <c r="R54" s="12" t="s">
        <v>12</v>
      </c>
      <c r="S54" s="12" t="s">
        <v>12</v>
      </c>
      <c r="T54" s="12" t="s">
        <v>12</v>
      </c>
      <c r="U54" s="12" t="s">
        <v>12</v>
      </c>
      <c r="V54" s="12" t="s">
        <v>12</v>
      </c>
      <c r="W54" s="12" t="s">
        <v>12</v>
      </c>
      <c r="X54" s="12" t="s">
        <v>12</v>
      </c>
      <c r="Y54" s="12" t="s">
        <v>12</v>
      </c>
      <c r="Z54" s="12" t="s">
        <v>12</v>
      </c>
      <c r="AA54" s="12" t="s">
        <v>12</v>
      </c>
      <c r="AB54" s="12" t="s">
        <v>12</v>
      </c>
      <c r="AC54" s="12" t="s">
        <v>12</v>
      </c>
      <c r="AD54" s="12">
        <v>625</v>
      </c>
      <c r="AE54" s="12">
        <v>626.6</v>
      </c>
      <c r="AF54" s="12" t="s">
        <v>12</v>
      </c>
      <c r="AG54" s="12" t="s">
        <v>12</v>
      </c>
      <c r="AH54" s="12" t="s">
        <v>12</v>
      </c>
      <c r="AI54" s="12" t="s">
        <v>12</v>
      </c>
      <c r="AJ54" s="12" t="s">
        <v>12</v>
      </c>
      <c r="AK54" s="12" t="s">
        <v>12</v>
      </c>
      <c r="AL54" s="12" t="s">
        <v>12</v>
      </c>
      <c r="AM54" s="12" t="s">
        <v>12</v>
      </c>
      <c r="AN54" s="12" t="s">
        <v>12</v>
      </c>
      <c r="AO54" s="12" t="s">
        <v>12</v>
      </c>
      <c r="AP54" s="12" t="s">
        <v>12</v>
      </c>
      <c r="AQ54" s="12" t="s">
        <v>12</v>
      </c>
      <c r="AR54" s="12" t="s">
        <v>12</v>
      </c>
      <c r="AS54" s="12" t="s">
        <v>12</v>
      </c>
      <c r="AT54" s="12" t="s">
        <v>12</v>
      </c>
      <c r="AU54" s="12" t="s">
        <v>12</v>
      </c>
      <c r="AV54" s="12" t="s">
        <v>12</v>
      </c>
      <c r="AW54" s="12" t="s">
        <v>12</v>
      </c>
      <c r="AX54" s="12" t="s">
        <v>12</v>
      </c>
      <c r="AY54" s="12" t="s">
        <v>12</v>
      </c>
      <c r="AZ54" s="12" t="s">
        <v>12</v>
      </c>
      <c r="BA54" s="12" t="s">
        <v>12</v>
      </c>
      <c r="BB54" s="12" t="s">
        <v>12</v>
      </c>
      <c r="BC54" s="12" t="s">
        <v>12</v>
      </c>
      <c r="BD54" s="12" t="s">
        <v>12</v>
      </c>
      <c r="BE54" s="12" t="s">
        <v>12</v>
      </c>
      <c r="BF54" s="12" t="s">
        <v>12</v>
      </c>
      <c r="BG54" s="12" t="s">
        <v>12</v>
      </c>
      <c r="BH54" s="12" t="s">
        <v>12</v>
      </c>
      <c r="BI54" s="12" t="s">
        <v>12</v>
      </c>
      <c r="BJ54" s="12" t="s">
        <v>12</v>
      </c>
      <c r="BK54" s="12" t="s">
        <v>12</v>
      </c>
      <c r="BL54" s="12" t="s">
        <v>12</v>
      </c>
      <c r="BM54" s="12" t="s">
        <v>12</v>
      </c>
      <c r="BN54" s="12" t="s">
        <v>12</v>
      </c>
      <c r="BO54" s="12" t="s">
        <v>12</v>
      </c>
      <c r="BP54" s="12" t="s">
        <v>12</v>
      </c>
      <c r="BQ54" s="12" t="s">
        <v>12</v>
      </c>
      <c r="BR54" s="12" t="s">
        <v>12</v>
      </c>
      <c r="BS54" s="12" t="s">
        <v>12</v>
      </c>
      <c r="BT54" s="12" t="s">
        <v>12</v>
      </c>
      <c r="BU54" s="12" t="s">
        <v>12</v>
      </c>
      <c r="BV54" s="12" t="s">
        <v>12</v>
      </c>
      <c r="BW54" s="12" t="s">
        <v>12</v>
      </c>
    </row>
    <row r="55" spans="1:75" x14ac:dyDescent="0.35">
      <c r="A55" t="str">
        <f t="shared" si="0"/>
        <v>Wytko</v>
      </c>
      <c r="B55" t="str">
        <f t="shared" si="1"/>
        <v xml:space="preserve">Lily </v>
      </c>
      <c r="C55" s="12">
        <v>34</v>
      </c>
      <c r="D55" t="s">
        <v>119</v>
      </c>
      <c r="E55" s="12">
        <f t="shared" si="10"/>
        <v>6</v>
      </c>
      <c r="F55" s="12">
        <f t="shared" si="3"/>
        <v>5</v>
      </c>
      <c r="G55" s="71">
        <f t="shared" si="11"/>
        <v>628</v>
      </c>
      <c r="H55" s="71">
        <f t="shared" si="12"/>
        <v>626.20000000000005</v>
      </c>
      <c r="I55" s="71">
        <f t="shared" si="13"/>
        <v>625.20000000000005</v>
      </c>
      <c r="J55" s="71">
        <f t="shared" si="14"/>
        <v>623.9</v>
      </c>
      <c r="K55" s="71">
        <f t="shared" si="15"/>
        <v>621.5</v>
      </c>
      <c r="L55" s="72">
        <f t="shared" si="9"/>
        <v>624.96</v>
      </c>
      <c r="N55" s="12" t="s">
        <v>12</v>
      </c>
      <c r="O55" s="12" t="s">
        <v>12</v>
      </c>
      <c r="P55" s="12" t="s">
        <v>12</v>
      </c>
      <c r="Q55" s="12" t="s">
        <v>12</v>
      </c>
      <c r="R55" s="12" t="s">
        <v>12</v>
      </c>
      <c r="S55" s="12" t="s">
        <v>12</v>
      </c>
      <c r="T55" s="12" t="s">
        <v>12</v>
      </c>
      <c r="U55" s="12" t="s">
        <v>12</v>
      </c>
      <c r="V55" s="12" t="s">
        <v>12</v>
      </c>
      <c r="W55" s="12" t="s">
        <v>12</v>
      </c>
      <c r="X55" s="12" t="s">
        <v>12</v>
      </c>
      <c r="Y55" s="12" t="s">
        <v>12</v>
      </c>
      <c r="Z55" s="12" t="s">
        <v>12</v>
      </c>
      <c r="AA55" s="12" t="s">
        <v>12</v>
      </c>
      <c r="AB55" s="12" t="s">
        <v>12</v>
      </c>
      <c r="AC55" s="12" t="s">
        <v>12</v>
      </c>
      <c r="AD55" s="12" t="s">
        <v>12</v>
      </c>
      <c r="AE55" s="12">
        <v>628</v>
      </c>
      <c r="AF55" s="12" t="s">
        <v>12</v>
      </c>
      <c r="AG55" s="12" t="s">
        <v>12</v>
      </c>
      <c r="AH55" s="12" t="s">
        <v>12</v>
      </c>
      <c r="AI55" s="12" t="s">
        <v>12</v>
      </c>
      <c r="AJ55" s="12" t="s">
        <v>12</v>
      </c>
      <c r="AK55" s="12" t="s">
        <v>12</v>
      </c>
      <c r="AL55" s="12" t="s">
        <v>12</v>
      </c>
      <c r="AM55" s="12" t="s">
        <v>12</v>
      </c>
      <c r="AN55" s="12" t="s">
        <v>12</v>
      </c>
      <c r="AO55" s="12" t="s">
        <v>12</v>
      </c>
      <c r="AP55" s="12" t="s">
        <v>12</v>
      </c>
      <c r="AQ55" s="12" t="s">
        <v>12</v>
      </c>
      <c r="AR55" s="12" t="s">
        <v>12</v>
      </c>
      <c r="AS55" s="12" t="s">
        <v>12</v>
      </c>
      <c r="AT55" s="12" t="s">
        <v>12</v>
      </c>
      <c r="AU55" s="12">
        <v>623.9</v>
      </c>
      <c r="AV55" s="12" t="s">
        <v>12</v>
      </c>
      <c r="AW55" s="12" t="s">
        <v>12</v>
      </c>
      <c r="AX55" s="12" t="s">
        <v>12</v>
      </c>
      <c r="AY55" s="12" t="s">
        <v>12</v>
      </c>
      <c r="AZ55" s="12" t="s">
        <v>12</v>
      </c>
      <c r="BA55" s="12" t="s">
        <v>12</v>
      </c>
      <c r="BB55" s="12" t="s">
        <v>12</v>
      </c>
      <c r="BC55" s="12" t="s">
        <v>12</v>
      </c>
      <c r="BD55" s="12" t="s">
        <v>12</v>
      </c>
      <c r="BE55" s="12" t="s">
        <v>12</v>
      </c>
      <c r="BF55" s="12" t="s">
        <v>12</v>
      </c>
      <c r="BG55" s="12" t="s">
        <v>12</v>
      </c>
      <c r="BH55" s="12">
        <v>621.29999999999995</v>
      </c>
      <c r="BI55" s="12">
        <v>621.5</v>
      </c>
      <c r="BJ55" s="12" t="s">
        <v>12</v>
      </c>
      <c r="BK55" s="12" t="s">
        <v>12</v>
      </c>
      <c r="BL55" s="12" t="s">
        <v>12</v>
      </c>
      <c r="BM55" s="12" t="s">
        <v>12</v>
      </c>
      <c r="BN55" s="12" t="s">
        <v>12</v>
      </c>
      <c r="BO55" s="12" t="s">
        <v>12</v>
      </c>
      <c r="BP55" s="12">
        <v>626.20000000000005</v>
      </c>
      <c r="BQ55" s="12">
        <v>625.20000000000005</v>
      </c>
      <c r="BR55" s="12" t="s">
        <v>12</v>
      </c>
      <c r="BS55" s="12" t="s">
        <v>12</v>
      </c>
      <c r="BT55" s="12" t="s">
        <v>12</v>
      </c>
      <c r="BU55" s="12" t="s">
        <v>12</v>
      </c>
      <c r="BV55" s="12" t="s">
        <v>12</v>
      </c>
      <c r="BW55" s="12" t="s">
        <v>12</v>
      </c>
    </row>
    <row r="56" spans="1:75" x14ac:dyDescent="0.35">
      <c r="A56" t="str">
        <f t="shared" si="0"/>
        <v>Zaun</v>
      </c>
      <c r="B56" t="str">
        <f t="shared" si="1"/>
        <v xml:space="preserve">Katie </v>
      </c>
      <c r="C56" s="12">
        <v>6</v>
      </c>
      <c r="D56" t="s">
        <v>83</v>
      </c>
      <c r="E56" s="12">
        <f t="shared" si="10"/>
        <v>8</v>
      </c>
      <c r="F56" s="12">
        <f t="shared" si="3"/>
        <v>5</v>
      </c>
      <c r="G56" s="71">
        <f t="shared" si="11"/>
        <v>630.9</v>
      </c>
      <c r="H56" s="71">
        <f t="shared" si="12"/>
        <v>630.20000000000005</v>
      </c>
      <c r="I56" s="71">
        <f t="shared" si="13"/>
        <v>630.1</v>
      </c>
      <c r="J56" s="71">
        <f t="shared" si="14"/>
        <v>630.1</v>
      </c>
      <c r="K56" s="71">
        <f t="shared" si="15"/>
        <v>629.4</v>
      </c>
      <c r="L56" s="72">
        <f t="shared" si="9"/>
        <v>630.14</v>
      </c>
      <c r="N56" s="12" t="s">
        <v>12</v>
      </c>
      <c r="O56" s="12" t="s">
        <v>12</v>
      </c>
      <c r="P56" s="12" t="s">
        <v>12</v>
      </c>
      <c r="Q56" s="12" t="s">
        <v>12</v>
      </c>
      <c r="R56" s="12" t="s">
        <v>12</v>
      </c>
      <c r="S56" s="12" t="s">
        <v>12</v>
      </c>
      <c r="T56" s="12" t="s">
        <v>12</v>
      </c>
      <c r="U56" s="12" t="s">
        <v>12</v>
      </c>
      <c r="V56" s="12">
        <v>630.1</v>
      </c>
      <c r="W56" s="12" t="s">
        <v>12</v>
      </c>
      <c r="X56" s="12" t="s">
        <v>12</v>
      </c>
      <c r="Y56" s="12" t="s">
        <v>12</v>
      </c>
      <c r="Z56" s="12" t="s">
        <v>12</v>
      </c>
      <c r="AA56" s="12" t="s">
        <v>12</v>
      </c>
      <c r="AB56" s="12" t="s">
        <v>12</v>
      </c>
      <c r="AC56" s="12" t="s">
        <v>12</v>
      </c>
      <c r="AD56" s="12">
        <v>627</v>
      </c>
      <c r="AE56" s="12">
        <v>630.9</v>
      </c>
      <c r="AF56" s="12" t="s">
        <v>12</v>
      </c>
      <c r="AG56" s="12" t="s">
        <v>12</v>
      </c>
      <c r="AH56" s="12" t="s">
        <v>12</v>
      </c>
      <c r="AI56" s="12" t="s">
        <v>12</v>
      </c>
      <c r="AJ56" s="12" t="s">
        <v>12</v>
      </c>
      <c r="AK56" s="12" t="s">
        <v>12</v>
      </c>
      <c r="AL56" s="12" t="s">
        <v>12</v>
      </c>
      <c r="AM56" s="12" t="s">
        <v>12</v>
      </c>
      <c r="AN56" s="12" t="s">
        <v>12</v>
      </c>
      <c r="AO56" s="12" t="s">
        <v>12</v>
      </c>
      <c r="AP56" s="12" t="s">
        <v>12</v>
      </c>
      <c r="AQ56" s="12" t="s">
        <v>12</v>
      </c>
      <c r="AR56" s="12" t="s">
        <v>12</v>
      </c>
      <c r="AS56" s="12" t="s">
        <v>12</v>
      </c>
      <c r="AT56" s="12" t="s">
        <v>12</v>
      </c>
      <c r="AU56" s="12">
        <v>630.20000000000005</v>
      </c>
      <c r="AV56" s="12" t="s">
        <v>12</v>
      </c>
      <c r="AW56" s="12" t="s">
        <v>12</v>
      </c>
      <c r="AX56" s="12" t="s">
        <v>12</v>
      </c>
      <c r="AY56" s="12" t="s">
        <v>12</v>
      </c>
      <c r="AZ56" s="12" t="s">
        <v>12</v>
      </c>
      <c r="BA56" s="12" t="s">
        <v>12</v>
      </c>
      <c r="BB56" s="12" t="s">
        <v>12</v>
      </c>
      <c r="BC56" s="12" t="s">
        <v>12</v>
      </c>
      <c r="BD56" s="12" t="s">
        <v>12</v>
      </c>
      <c r="BE56" s="12" t="s">
        <v>12</v>
      </c>
      <c r="BF56" s="12" t="s">
        <v>12</v>
      </c>
      <c r="BG56" s="12" t="s">
        <v>12</v>
      </c>
      <c r="BH56" s="12" t="s">
        <v>12</v>
      </c>
      <c r="BI56" s="12" t="s">
        <v>12</v>
      </c>
      <c r="BJ56" s="12">
        <v>630.1</v>
      </c>
      <c r="BK56" s="12" t="s">
        <v>12</v>
      </c>
      <c r="BL56" s="12" t="s">
        <v>12</v>
      </c>
      <c r="BM56" s="12" t="s">
        <v>12</v>
      </c>
      <c r="BN56" s="12" t="s">
        <v>12</v>
      </c>
      <c r="BO56" s="12">
        <v>627.79999999999995</v>
      </c>
      <c r="BP56" s="12" t="s">
        <v>12</v>
      </c>
      <c r="BQ56" s="12" t="s">
        <v>12</v>
      </c>
      <c r="BR56" s="12">
        <v>624</v>
      </c>
      <c r="BS56" s="12">
        <v>629.4</v>
      </c>
      <c r="BT56" s="12" t="s">
        <v>12</v>
      </c>
      <c r="BU56" s="12" t="s">
        <v>12</v>
      </c>
      <c r="BV56" s="12" t="s">
        <v>12</v>
      </c>
      <c r="BW56" s="12" t="s">
        <v>12</v>
      </c>
    </row>
    <row r="57" spans="1:75" x14ac:dyDescent="0.35">
      <c r="A57" t="str">
        <f t="shared" si="0"/>
        <v>Zych</v>
      </c>
      <c r="B57" t="str">
        <f t="shared" si="1"/>
        <v xml:space="preserve">Gabriela </v>
      </c>
      <c r="C57" s="12">
        <v>20</v>
      </c>
      <c r="D57" t="s">
        <v>94</v>
      </c>
      <c r="E57" s="12">
        <f t="shared" si="10"/>
        <v>7</v>
      </c>
      <c r="F57" s="12">
        <f t="shared" si="3"/>
        <v>5</v>
      </c>
      <c r="G57" s="71">
        <f t="shared" si="11"/>
        <v>627.79999999999995</v>
      </c>
      <c r="H57" s="71">
        <f t="shared" si="12"/>
        <v>627.70000000000005</v>
      </c>
      <c r="I57" s="71">
        <f t="shared" si="13"/>
        <v>625.5</v>
      </c>
      <c r="J57" s="71">
        <f t="shared" si="14"/>
        <v>624.9</v>
      </c>
      <c r="K57" s="71">
        <f t="shared" si="15"/>
        <v>623.29999999999995</v>
      </c>
      <c r="L57" s="72">
        <f t="shared" si="9"/>
        <v>625.83999999999992</v>
      </c>
      <c r="N57" s="12" t="s">
        <v>12</v>
      </c>
      <c r="O57" s="12" t="s">
        <v>12</v>
      </c>
      <c r="P57" s="12" t="s">
        <v>12</v>
      </c>
      <c r="Q57" s="12" t="s">
        <v>12</v>
      </c>
      <c r="R57" s="12" t="s">
        <v>12</v>
      </c>
      <c r="S57" s="12" t="s">
        <v>12</v>
      </c>
      <c r="T57" s="12" t="s">
        <v>12</v>
      </c>
      <c r="U57" s="12" t="s">
        <v>12</v>
      </c>
      <c r="V57" s="12" t="s">
        <v>12</v>
      </c>
      <c r="W57" s="12" t="s">
        <v>12</v>
      </c>
      <c r="X57" s="12" t="s">
        <v>12</v>
      </c>
      <c r="Y57" s="12" t="s">
        <v>12</v>
      </c>
      <c r="Z57" s="12" t="s">
        <v>12</v>
      </c>
      <c r="AA57" s="12" t="s">
        <v>12</v>
      </c>
      <c r="AB57" s="12" t="s">
        <v>12</v>
      </c>
      <c r="AC57" s="12" t="s">
        <v>12</v>
      </c>
      <c r="AD57" s="12">
        <v>621</v>
      </c>
      <c r="AE57" s="12">
        <v>622.9</v>
      </c>
      <c r="AF57" s="12" t="s">
        <v>12</v>
      </c>
      <c r="AG57" s="12" t="s">
        <v>12</v>
      </c>
      <c r="AH57" s="12" t="s">
        <v>12</v>
      </c>
      <c r="AI57" s="12" t="s">
        <v>12</v>
      </c>
      <c r="AJ57" s="12" t="s">
        <v>12</v>
      </c>
      <c r="AK57" s="12" t="s">
        <v>12</v>
      </c>
      <c r="AL57" s="12" t="s">
        <v>12</v>
      </c>
      <c r="AM57" s="12" t="s">
        <v>12</v>
      </c>
      <c r="AN57" s="12" t="s">
        <v>12</v>
      </c>
      <c r="AO57" s="12" t="s">
        <v>12</v>
      </c>
      <c r="AP57" s="12" t="s">
        <v>12</v>
      </c>
      <c r="AQ57" s="12" t="s">
        <v>12</v>
      </c>
      <c r="AR57" s="12" t="s">
        <v>12</v>
      </c>
      <c r="AS57" s="12" t="s">
        <v>12</v>
      </c>
      <c r="AT57" s="12" t="s">
        <v>12</v>
      </c>
      <c r="AU57" s="12" t="s">
        <v>12</v>
      </c>
      <c r="AV57" s="12" t="s">
        <v>12</v>
      </c>
      <c r="AW57" s="12" t="s">
        <v>12</v>
      </c>
      <c r="AX57" s="12" t="s">
        <v>12</v>
      </c>
      <c r="AY57" s="12" t="s">
        <v>12</v>
      </c>
      <c r="AZ57" s="12" t="s">
        <v>12</v>
      </c>
      <c r="BA57" s="12" t="s">
        <v>12</v>
      </c>
      <c r="BB57" s="12" t="s">
        <v>12</v>
      </c>
      <c r="BC57" s="12" t="s">
        <v>12</v>
      </c>
      <c r="BD57" s="12" t="s">
        <v>12</v>
      </c>
      <c r="BE57" s="12" t="s">
        <v>12</v>
      </c>
      <c r="BF57" s="12" t="s">
        <v>12</v>
      </c>
      <c r="BG57" s="12" t="s">
        <v>12</v>
      </c>
      <c r="BH57" s="12">
        <v>624.9</v>
      </c>
      <c r="BI57" s="12">
        <v>623.29999999999995</v>
      </c>
      <c r="BJ57" s="12" t="s">
        <v>12</v>
      </c>
      <c r="BK57" s="12" t="s">
        <v>12</v>
      </c>
      <c r="BL57" s="12" t="s">
        <v>12</v>
      </c>
      <c r="BM57" s="12" t="s">
        <v>12</v>
      </c>
      <c r="BN57" s="12">
        <v>625.5</v>
      </c>
      <c r="BO57" s="12" t="s">
        <v>12</v>
      </c>
      <c r="BP57" s="12">
        <v>627.79999999999995</v>
      </c>
      <c r="BQ57" s="12">
        <v>627.70000000000005</v>
      </c>
      <c r="BR57" s="12" t="s">
        <v>12</v>
      </c>
      <c r="BS57" s="12" t="s">
        <v>12</v>
      </c>
      <c r="BT57" s="12" t="s">
        <v>12</v>
      </c>
      <c r="BU57" s="12" t="s">
        <v>12</v>
      </c>
      <c r="BV57" s="12" t="s">
        <v>12</v>
      </c>
      <c r="BW57" s="12" t="s">
        <v>12</v>
      </c>
    </row>
    <row r="58" spans="1:75" x14ac:dyDescent="0.35">
      <c r="A58" t="str">
        <f t="shared" ref="A58:A72" si="16">IF(D58="","",(RIGHT(D58,LEN(D58)-SEARCH(" ",D58,1))))</f>
        <v/>
      </c>
      <c r="B58" t="str">
        <f t="shared" ref="B58:B72" si="17">IF(D58="","",(LEFT(D58,SEARCH(" ",D58,1))))</f>
        <v/>
      </c>
      <c r="C58" s="12">
        <v>50</v>
      </c>
      <c r="E58" s="12" t="str">
        <f t="shared" si="10"/>
        <v/>
      </c>
      <c r="F58" s="12" t="str">
        <f t="shared" ref="F58:F72" si="18">_xlfn.IFS(E58="","",E58=1,1,E58=2,2,E58=3,3,E58=4,4,E58=5,5,E58&gt;5,5)</f>
        <v/>
      </c>
      <c r="G58" s="71" t="str">
        <f t="shared" si="11"/>
        <v/>
      </c>
      <c r="H58" s="71" t="str">
        <f t="shared" si="12"/>
        <v/>
      </c>
      <c r="I58" s="71" t="str">
        <f t="shared" si="13"/>
        <v/>
      </c>
      <c r="J58" s="71" t="str">
        <f t="shared" si="14"/>
        <v/>
      </c>
      <c r="K58" s="71" t="str">
        <f t="shared" si="15"/>
        <v/>
      </c>
      <c r="L58" s="72" t="str">
        <f t="shared" ref="L58:L72" si="19">IFERROR(AVERAGEIF(G58:K58,"&gt;0"),"")</f>
        <v/>
      </c>
      <c r="N58" s="12" t="s">
        <v>12</v>
      </c>
      <c r="O58" s="12" t="s">
        <v>12</v>
      </c>
      <c r="P58" s="12" t="s">
        <v>12</v>
      </c>
      <c r="Q58" s="12" t="s">
        <v>12</v>
      </c>
      <c r="R58" s="12" t="s">
        <v>12</v>
      </c>
      <c r="S58" s="12" t="s">
        <v>12</v>
      </c>
      <c r="T58" s="12" t="s">
        <v>12</v>
      </c>
      <c r="U58" s="12" t="s">
        <v>12</v>
      </c>
      <c r="V58" s="12" t="s">
        <v>12</v>
      </c>
      <c r="W58" s="12" t="s">
        <v>12</v>
      </c>
      <c r="X58" s="12" t="s">
        <v>12</v>
      </c>
      <c r="Y58" s="12" t="s">
        <v>12</v>
      </c>
      <c r="Z58" s="12" t="s">
        <v>12</v>
      </c>
      <c r="AA58" s="12" t="s">
        <v>12</v>
      </c>
      <c r="AB58" s="12" t="s">
        <v>12</v>
      </c>
      <c r="AC58" s="12" t="s">
        <v>12</v>
      </c>
      <c r="AD58" s="12" t="s">
        <v>12</v>
      </c>
      <c r="AE58" s="12" t="s">
        <v>12</v>
      </c>
      <c r="AF58" s="12" t="s">
        <v>12</v>
      </c>
      <c r="AG58" s="12" t="s">
        <v>12</v>
      </c>
      <c r="AH58" s="12" t="s">
        <v>12</v>
      </c>
      <c r="AI58" s="12" t="s">
        <v>12</v>
      </c>
      <c r="AJ58" s="12" t="s">
        <v>12</v>
      </c>
      <c r="AK58" s="12" t="s">
        <v>12</v>
      </c>
      <c r="AL58" s="12" t="s">
        <v>12</v>
      </c>
      <c r="AM58" s="12" t="s">
        <v>12</v>
      </c>
      <c r="AN58" s="12" t="s">
        <v>12</v>
      </c>
      <c r="AO58" s="12" t="s">
        <v>12</v>
      </c>
      <c r="AP58" s="12" t="s">
        <v>12</v>
      </c>
      <c r="AQ58" s="12" t="s">
        <v>12</v>
      </c>
      <c r="AR58" s="12" t="s">
        <v>12</v>
      </c>
      <c r="AS58" s="12" t="s">
        <v>12</v>
      </c>
      <c r="AT58" s="12" t="s">
        <v>12</v>
      </c>
      <c r="AU58" s="12" t="s">
        <v>12</v>
      </c>
      <c r="AV58" s="12" t="s">
        <v>12</v>
      </c>
      <c r="AW58" s="12" t="s">
        <v>12</v>
      </c>
      <c r="AX58" s="12" t="s">
        <v>12</v>
      </c>
      <c r="AY58" s="12" t="s">
        <v>12</v>
      </c>
      <c r="AZ58" s="12" t="s">
        <v>12</v>
      </c>
      <c r="BA58" s="12" t="s">
        <v>12</v>
      </c>
      <c r="BB58" s="12" t="s">
        <v>12</v>
      </c>
      <c r="BC58" s="12" t="s">
        <v>12</v>
      </c>
      <c r="BD58" s="12" t="s">
        <v>12</v>
      </c>
      <c r="BE58" s="12" t="s">
        <v>12</v>
      </c>
      <c r="BF58" s="12" t="s">
        <v>12</v>
      </c>
      <c r="BG58" s="12" t="s">
        <v>12</v>
      </c>
      <c r="BH58" s="12" t="s">
        <v>12</v>
      </c>
      <c r="BI58" s="12" t="s">
        <v>12</v>
      </c>
      <c r="BJ58" s="12" t="s">
        <v>12</v>
      </c>
      <c r="BK58" s="12" t="s">
        <v>12</v>
      </c>
      <c r="BL58" s="12" t="s">
        <v>12</v>
      </c>
      <c r="BM58" s="12" t="s">
        <v>12</v>
      </c>
      <c r="BN58" s="12" t="s">
        <v>12</v>
      </c>
      <c r="BO58" s="12" t="s">
        <v>12</v>
      </c>
      <c r="BP58" s="12" t="s">
        <v>12</v>
      </c>
      <c r="BQ58" s="12" t="s">
        <v>12</v>
      </c>
      <c r="BR58" s="12" t="s">
        <v>12</v>
      </c>
      <c r="BS58" s="12" t="s">
        <v>12</v>
      </c>
      <c r="BT58" s="12" t="s">
        <v>12</v>
      </c>
      <c r="BU58" s="12" t="s">
        <v>12</v>
      </c>
      <c r="BV58" s="12" t="s">
        <v>12</v>
      </c>
      <c r="BW58" s="12" t="s">
        <v>12</v>
      </c>
    </row>
    <row r="59" spans="1:75" x14ac:dyDescent="0.35">
      <c r="A59" t="str">
        <f t="shared" si="16"/>
        <v/>
      </c>
      <c r="B59" t="str">
        <f t="shared" si="17"/>
        <v/>
      </c>
      <c r="C59" s="12">
        <v>51</v>
      </c>
      <c r="E59" s="12" t="str">
        <f t="shared" si="10"/>
        <v/>
      </c>
      <c r="F59" s="12" t="str">
        <f t="shared" si="18"/>
        <v/>
      </c>
      <c r="G59" s="71" t="str">
        <f t="shared" si="11"/>
        <v/>
      </c>
      <c r="H59" s="71" t="str">
        <f t="shared" si="12"/>
        <v/>
      </c>
      <c r="I59" s="71" t="str">
        <f t="shared" si="13"/>
        <v/>
      </c>
      <c r="J59" s="71" t="str">
        <f t="shared" si="14"/>
        <v/>
      </c>
      <c r="K59" s="71" t="str">
        <f t="shared" si="15"/>
        <v/>
      </c>
      <c r="L59" s="72" t="str">
        <f t="shared" si="19"/>
        <v/>
      </c>
      <c r="N59" s="12" t="s">
        <v>12</v>
      </c>
      <c r="O59" s="12" t="s">
        <v>12</v>
      </c>
      <c r="P59" s="12" t="s">
        <v>12</v>
      </c>
      <c r="Q59" s="12" t="s">
        <v>12</v>
      </c>
      <c r="R59" s="12" t="s">
        <v>12</v>
      </c>
      <c r="S59" s="12" t="s">
        <v>12</v>
      </c>
      <c r="T59" s="12" t="s">
        <v>12</v>
      </c>
      <c r="U59" s="12" t="s">
        <v>12</v>
      </c>
      <c r="V59" s="12" t="s">
        <v>12</v>
      </c>
      <c r="W59" s="12" t="s">
        <v>12</v>
      </c>
      <c r="X59" s="12" t="s">
        <v>12</v>
      </c>
      <c r="Y59" s="12" t="s">
        <v>12</v>
      </c>
      <c r="Z59" s="12" t="s">
        <v>12</v>
      </c>
      <c r="AA59" s="12" t="s">
        <v>12</v>
      </c>
      <c r="AB59" s="12" t="s">
        <v>12</v>
      </c>
      <c r="AC59" s="12" t="s">
        <v>12</v>
      </c>
      <c r="AD59" s="12" t="s">
        <v>12</v>
      </c>
      <c r="AE59" s="12" t="s">
        <v>12</v>
      </c>
      <c r="AF59" s="12" t="s">
        <v>12</v>
      </c>
      <c r="AG59" s="12" t="s">
        <v>12</v>
      </c>
      <c r="AH59" s="12" t="s">
        <v>12</v>
      </c>
      <c r="AI59" s="12" t="s">
        <v>12</v>
      </c>
      <c r="AJ59" s="12" t="s">
        <v>12</v>
      </c>
      <c r="AK59" s="12" t="s">
        <v>12</v>
      </c>
      <c r="AL59" s="12" t="s">
        <v>12</v>
      </c>
      <c r="AM59" s="12" t="s">
        <v>12</v>
      </c>
      <c r="AN59" s="12" t="s">
        <v>12</v>
      </c>
      <c r="AO59" s="12" t="s">
        <v>12</v>
      </c>
      <c r="AP59" s="12" t="s">
        <v>12</v>
      </c>
      <c r="AQ59" s="12" t="s">
        <v>12</v>
      </c>
      <c r="AR59" s="12" t="s">
        <v>12</v>
      </c>
      <c r="AS59" s="12" t="s">
        <v>12</v>
      </c>
      <c r="AT59" s="12" t="s">
        <v>12</v>
      </c>
      <c r="AU59" s="12" t="s">
        <v>12</v>
      </c>
      <c r="AV59" s="12" t="s">
        <v>12</v>
      </c>
      <c r="AW59" s="12" t="s">
        <v>12</v>
      </c>
      <c r="AX59" s="12" t="s">
        <v>12</v>
      </c>
      <c r="AY59" s="12" t="s">
        <v>12</v>
      </c>
      <c r="AZ59" s="12" t="s">
        <v>12</v>
      </c>
      <c r="BA59" s="12" t="s">
        <v>12</v>
      </c>
      <c r="BB59" s="12" t="s">
        <v>12</v>
      </c>
      <c r="BC59" s="12" t="s">
        <v>12</v>
      </c>
      <c r="BD59" s="12" t="s">
        <v>12</v>
      </c>
      <c r="BE59" s="12" t="s">
        <v>12</v>
      </c>
      <c r="BF59" s="12" t="s">
        <v>12</v>
      </c>
      <c r="BG59" s="12" t="s">
        <v>12</v>
      </c>
      <c r="BH59" s="12" t="s">
        <v>12</v>
      </c>
      <c r="BI59" s="12" t="s">
        <v>12</v>
      </c>
      <c r="BJ59" s="12" t="s">
        <v>12</v>
      </c>
      <c r="BK59" s="12" t="s">
        <v>12</v>
      </c>
      <c r="BL59" s="12" t="s">
        <v>12</v>
      </c>
      <c r="BM59" s="12" t="s">
        <v>12</v>
      </c>
      <c r="BN59" s="12" t="s">
        <v>12</v>
      </c>
      <c r="BO59" s="12" t="s">
        <v>12</v>
      </c>
      <c r="BP59" s="12" t="s">
        <v>12</v>
      </c>
      <c r="BQ59" s="12" t="s">
        <v>12</v>
      </c>
      <c r="BR59" s="12" t="s">
        <v>12</v>
      </c>
      <c r="BS59" s="12" t="s">
        <v>12</v>
      </c>
      <c r="BT59" s="12" t="s">
        <v>12</v>
      </c>
      <c r="BU59" s="12" t="s">
        <v>12</v>
      </c>
      <c r="BV59" s="12" t="s">
        <v>12</v>
      </c>
      <c r="BW59" s="12" t="s">
        <v>12</v>
      </c>
    </row>
    <row r="60" spans="1:75" x14ac:dyDescent="0.35">
      <c r="A60" t="str">
        <f t="shared" si="16"/>
        <v/>
      </c>
      <c r="B60" t="str">
        <f t="shared" si="17"/>
        <v/>
      </c>
      <c r="C60" s="12">
        <v>52</v>
      </c>
      <c r="E60" s="12" t="str">
        <f t="shared" si="10"/>
        <v/>
      </c>
      <c r="F60" s="12" t="str">
        <f t="shared" si="18"/>
        <v/>
      </c>
      <c r="G60" s="71" t="str">
        <f t="shared" si="11"/>
        <v/>
      </c>
      <c r="H60" s="71" t="str">
        <f t="shared" si="12"/>
        <v/>
      </c>
      <c r="I60" s="71" t="str">
        <f t="shared" si="13"/>
        <v/>
      </c>
      <c r="J60" s="71" t="str">
        <f t="shared" si="14"/>
        <v/>
      </c>
      <c r="K60" s="71" t="str">
        <f t="shared" si="15"/>
        <v/>
      </c>
      <c r="L60" s="72" t="str">
        <f t="shared" si="19"/>
        <v/>
      </c>
      <c r="N60" s="12" t="s">
        <v>12</v>
      </c>
      <c r="O60" s="12" t="s">
        <v>12</v>
      </c>
      <c r="P60" s="12" t="s">
        <v>12</v>
      </c>
      <c r="Q60" s="12" t="s">
        <v>12</v>
      </c>
      <c r="R60" s="12" t="s">
        <v>12</v>
      </c>
      <c r="S60" s="12" t="s">
        <v>12</v>
      </c>
      <c r="T60" s="12" t="s">
        <v>12</v>
      </c>
      <c r="U60" s="12" t="s">
        <v>12</v>
      </c>
      <c r="V60" s="12" t="s">
        <v>12</v>
      </c>
      <c r="W60" s="12" t="s">
        <v>12</v>
      </c>
      <c r="X60" s="12" t="s">
        <v>12</v>
      </c>
      <c r="Y60" s="12" t="s">
        <v>12</v>
      </c>
      <c r="Z60" s="12" t="s">
        <v>12</v>
      </c>
      <c r="AA60" s="12" t="s">
        <v>12</v>
      </c>
      <c r="AB60" s="12" t="s">
        <v>12</v>
      </c>
      <c r="AC60" s="12" t="s">
        <v>12</v>
      </c>
      <c r="AD60" s="12" t="s">
        <v>12</v>
      </c>
      <c r="AE60" s="12" t="s">
        <v>12</v>
      </c>
      <c r="AF60" s="12" t="s">
        <v>12</v>
      </c>
      <c r="AG60" s="12" t="s">
        <v>12</v>
      </c>
      <c r="AH60" s="12" t="s">
        <v>12</v>
      </c>
      <c r="AI60" s="12" t="s">
        <v>12</v>
      </c>
      <c r="AJ60" s="12" t="s">
        <v>12</v>
      </c>
      <c r="AK60" s="12" t="s">
        <v>12</v>
      </c>
      <c r="AL60" s="12" t="s">
        <v>12</v>
      </c>
      <c r="AM60" s="12" t="s">
        <v>12</v>
      </c>
      <c r="AN60" s="12" t="s">
        <v>12</v>
      </c>
      <c r="AO60" s="12" t="s">
        <v>12</v>
      </c>
      <c r="AP60" s="12" t="s">
        <v>12</v>
      </c>
      <c r="AQ60" s="12" t="s">
        <v>12</v>
      </c>
      <c r="AR60" s="12" t="s">
        <v>12</v>
      </c>
      <c r="AS60" s="12" t="s">
        <v>12</v>
      </c>
      <c r="AT60" s="12" t="s">
        <v>12</v>
      </c>
      <c r="AU60" s="12" t="s">
        <v>12</v>
      </c>
      <c r="AV60" s="12" t="s">
        <v>12</v>
      </c>
      <c r="AW60" s="12" t="s">
        <v>12</v>
      </c>
      <c r="AX60" s="12" t="s">
        <v>12</v>
      </c>
      <c r="AY60" s="12" t="s">
        <v>12</v>
      </c>
      <c r="AZ60" s="12" t="s">
        <v>12</v>
      </c>
      <c r="BA60" s="12" t="s">
        <v>12</v>
      </c>
      <c r="BB60" s="12" t="s">
        <v>12</v>
      </c>
      <c r="BC60" s="12" t="s">
        <v>12</v>
      </c>
      <c r="BD60" s="12" t="s">
        <v>12</v>
      </c>
      <c r="BE60" s="12" t="s">
        <v>12</v>
      </c>
      <c r="BF60" s="12" t="s">
        <v>12</v>
      </c>
      <c r="BG60" s="12" t="s">
        <v>12</v>
      </c>
      <c r="BH60" s="12" t="s">
        <v>12</v>
      </c>
      <c r="BI60" s="12" t="s">
        <v>12</v>
      </c>
      <c r="BJ60" s="12" t="s">
        <v>12</v>
      </c>
      <c r="BK60" s="12" t="s">
        <v>12</v>
      </c>
      <c r="BL60" s="12" t="s">
        <v>12</v>
      </c>
      <c r="BM60" s="12" t="s">
        <v>12</v>
      </c>
      <c r="BN60" s="12" t="s">
        <v>12</v>
      </c>
      <c r="BO60" s="12" t="s">
        <v>12</v>
      </c>
      <c r="BP60" s="12" t="s">
        <v>12</v>
      </c>
      <c r="BQ60" s="12" t="s">
        <v>12</v>
      </c>
      <c r="BR60" s="12" t="s">
        <v>12</v>
      </c>
      <c r="BS60" s="12" t="s">
        <v>12</v>
      </c>
      <c r="BT60" s="12" t="s">
        <v>12</v>
      </c>
      <c r="BU60" s="12" t="s">
        <v>12</v>
      </c>
      <c r="BV60" s="12" t="s">
        <v>12</v>
      </c>
      <c r="BW60" s="12" t="s">
        <v>12</v>
      </c>
    </row>
    <row r="61" spans="1:75" x14ac:dyDescent="0.35">
      <c r="A61" t="str">
        <f t="shared" si="16"/>
        <v/>
      </c>
      <c r="B61" t="str">
        <f t="shared" si="17"/>
        <v/>
      </c>
      <c r="C61" s="12">
        <v>53</v>
      </c>
      <c r="E61" s="12" t="str">
        <f t="shared" si="10"/>
        <v/>
      </c>
      <c r="F61" s="12" t="str">
        <f t="shared" si="18"/>
        <v/>
      </c>
      <c r="G61" s="71" t="str">
        <f t="shared" si="11"/>
        <v/>
      </c>
      <c r="H61" s="71" t="str">
        <f t="shared" si="12"/>
        <v/>
      </c>
      <c r="I61" s="71" t="str">
        <f t="shared" si="13"/>
        <v/>
      </c>
      <c r="J61" s="71" t="str">
        <f t="shared" si="14"/>
        <v/>
      </c>
      <c r="K61" s="71" t="str">
        <f t="shared" si="15"/>
        <v/>
      </c>
      <c r="L61" s="72" t="str">
        <f t="shared" si="19"/>
        <v/>
      </c>
      <c r="N61" s="12" t="s">
        <v>12</v>
      </c>
      <c r="O61" s="12" t="s">
        <v>12</v>
      </c>
      <c r="P61" s="12" t="s">
        <v>12</v>
      </c>
      <c r="Q61" s="12" t="s">
        <v>12</v>
      </c>
      <c r="R61" s="12" t="s">
        <v>12</v>
      </c>
      <c r="S61" s="12" t="s">
        <v>12</v>
      </c>
      <c r="T61" s="12" t="s">
        <v>12</v>
      </c>
      <c r="U61" s="12" t="s">
        <v>12</v>
      </c>
      <c r="V61" s="12" t="s">
        <v>12</v>
      </c>
      <c r="W61" s="12" t="s">
        <v>12</v>
      </c>
      <c r="X61" s="12" t="s">
        <v>12</v>
      </c>
      <c r="Y61" s="12" t="s">
        <v>12</v>
      </c>
      <c r="Z61" s="12" t="s">
        <v>12</v>
      </c>
      <c r="AA61" s="12" t="s">
        <v>12</v>
      </c>
      <c r="AB61" s="12" t="s">
        <v>12</v>
      </c>
      <c r="AC61" s="12" t="s">
        <v>12</v>
      </c>
      <c r="AD61" s="12" t="s">
        <v>12</v>
      </c>
      <c r="AE61" s="12" t="s">
        <v>12</v>
      </c>
      <c r="AF61" s="12" t="s">
        <v>12</v>
      </c>
      <c r="AG61" s="12" t="s">
        <v>12</v>
      </c>
      <c r="AH61" s="12" t="s">
        <v>12</v>
      </c>
      <c r="AI61" s="12" t="s">
        <v>12</v>
      </c>
      <c r="AJ61" s="12" t="s">
        <v>12</v>
      </c>
      <c r="AK61" s="12" t="s">
        <v>12</v>
      </c>
      <c r="AL61" s="12" t="s">
        <v>12</v>
      </c>
      <c r="AM61" s="12" t="s">
        <v>12</v>
      </c>
      <c r="AN61" s="12" t="s">
        <v>12</v>
      </c>
      <c r="AO61" s="12" t="s">
        <v>12</v>
      </c>
      <c r="AP61" s="12" t="s">
        <v>12</v>
      </c>
      <c r="AQ61" s="12" t="s">
        <v>12</v>
      </c>
      <c r="AR61" s="12" t="s">
        <v>12</v>
      </c>
      <c r="AS61" s="12" t="s">
        <v>12</v>
      </c>
      <c r="AT61" s="12" t="s">
        <v>12</v>
      </c>
      <c r="AU61" s="12" t="s">
        <v>12</v>
      </c>
      <c r="AV61" s="12" t="s">
        <v>12</v>
      </c>
      <c r="AW61" s="12" t="s">
        <v>12</v>
      </c>
      <c r="AX61" s="12" t="s">
        <v>12</v>
      </c>
      <c r="AY61" s="12" t="s">
        <v>12</v>
      </c>
      <c r="AZ61" s="12" t="s">
        <v>12</v>
      </c>
      <c r="BA61" s="12" t="s">
        <v>12</v>
      </c>
      <c r="BB61" s="12" t="s">
        <v>12</v>
      </c>
      <c r="BC61" s="12" t="s">
        <v>12</v>
      </c>
      <c r="BD61" s="12" t="s">
        <v>12</v>
      </c>
      <c r="BE61" s="12" t="s">
        <v>12</v>
      </c>
      <c r="BF61" s="12" t="s">
        <v>12</v>
      </c>
      <c r="BG61" s="12" t="s">
        <v>12</v>
      </c>
      <c r="BH61" s="12" t="s">
        <v>12</v>
      </c>
      <c r="BI61" s="12" t="s">
        <v>12</v>
      </c>
      <c r="BJ61" s="12" t="s">
        <v>12</v>
      </c>
      <c r="BK61" s="12" t="s">
        <v>12</v>
      </c>
      <c r="BL61" s="12" t="s">
        <v>12</v>
      </c>
      <c r="BM61" s="12" t="s">
        <v>12</v>
      </c>
      <c r="BN61" s="12" t="s">
        <v>12</v>
      </c>
      <c r="BO61" s="12" t="s">
        <v>12</v>
      </c>
      <c r="BP61" s="12" t="s">
        <v>12</v>
      </c>
      <c r="BQ61" s="12" t="s">
        <v>12</v>
      </c>
      <c r="BR61" s="12" t="s">
        <v>12</v>
      </c>
      <c r="BS61" s="12" t="s">
        <v>12</v>
      </c>
      <c r="BT61" s="12" t="s">
        <v>12</v>
      </c>
      <c r="BU61" s="12" t="s">
        <v>12</v>
      </c>
      <c r="BV61" s="12" t="s">
        <v>12</v>
      </c>
      <c r="BW61" s="12" t="s">
        <v>12</v>
      </c>
    </row>
    <row r="62" spans="1:75" x14ac:dyDescent="0.35">
      <c r="A62" t="str">
        <f t="shared" si="16"/>
        <v/>
      </c>
      <c r="B62" t="str">
        <f t="shared" si="17"/>
        <v/>
      </c>
      <c r="C62" s="12">
        <v>54</v>
      </c>
      <c r="E62" s="12" t="str">
        <f t="shared" si="10"/>
        <v/>
      </c>
      <c r="F62" s="12" t="str">
        <f t="shared" si="18"/>
        <v/>
      </c>
      <c r="G62" s="71" t="str">
        <f t="shared" si="11"/>
        <v/>
      </c>
      <c r="H62" s="71" t="str">
        <f t="shared" si="12"/>
        <v/>
      </c>
      <c r="I62" s="71" t="str">
        <f t="shared" si="13"/>
        <v/>
      </c>
      <c r="J62" s="71" t="str">
        <f t="shared" si="14"/>
        <v/>
      </c>
      <c r="K62" s="71" t="str">
        <f t="shared" si="15"/>
        <v/>
      </c>
      <c r="L62" s="72" t="str">
        <f t="shared" si="19"/>
        <v/>
      </c>
      <c r="N62" s="12" t="s">
        <v>12</v>
      </c>
      <c r="O62" s="12" t="s">
        <v>12</v>
      </c>
      <c r="P62" s="12" t="s">
        <v>12</v>
      </c>
      <c r="Q62" s="12" t="s">
        <v>12</v>
      </c>
      <c r="R62" s="12" t="s">
        <v>12</v>
      </c>
      <c r="S62" s="12" t="s">
        <v>12</v>
      </c>
      <c r="T62" s="12" t="s">
        <v>12</v>
      </c>
      <c r="U62" s="12" t="s">
        <v>12</v>
      </c>
      <c r="V62" s="12" t="s">
        <v>12</v>
      </c>
      <c r="W62" s="12" t="s">
        <v>12</v>
      </c>
      <c r="X62" s="12" t="s">
        <v>12</v>
      </c>
      <c r="Y62" s="12" t="s">
        <v>12</v>
      </c>
      <c r="Z62" s="12" t="s">
        <v>12</v>
      </c>
      <c r="AA62" s="12" t="s">
        <v>12</v>
      </c>
      <c r="AB62" s="12" t="s">
        <v>12</v>
      </c>
      <c r="AC62" s="12" t="s">
        <v>12</v>
      </c>
      <c r="AD62" s="12" t="s">
        <v>12</v>
      </c>
      <c r="AE62" s="12" t="s">
        <v>12</v>
      </c>
      <c r="AF62" s="12" t="s">
        <v>12</v>
      </c>
      <c r="AG62" s="12" t="s">
        <v>12</v>
      </c>
      <c r="AH62" s="12" t="s">
        <v>12</v>
      </c>
      <c r="AI62" s="12" t="s">
        <v>12</v>
      </c>
      <c r="AJ62" s="12" t="s">
        <v>12</v>
      </c>
      <c r="AK62" s="12" t="s">
        <v>12</v>
      </c>
      <c r="AL62" s="12" t="s">
        <v>12</v>
      </c>
      <c r="AM62" s="12" t="s">
        <v>12</v>
      </c>
      <c r="AN62" s="12" t="s">
        <v>12</v>
      </c>
      <c r="AO62" s="12" t="s">
        <v>12</v>
      </c>
      <c r="AP62" s="12" t="s">
        <v>12</v>
      </c>
      <c r="AQ62" s="12" t="s">
        <v>12</v>
      </c>
      <c r="AR62" s="12" t="s">
        <v>12</v>
      </c>
      <c r="AS62" s="12" t="s">
        <v>12</v>
      </c>
      <c r="AT62" s="12" t="s">
        <v>12</v>
      </c>
      <c r="AU62" s="12" t="s">
        <v>12</v>
      </c>
      <c r="AV62" s="12" t="s">
        <v>12</v>
      </c>
      <c r="AW62" s="12" t="s">
        <v>12</v>
      </c>
      <c r="AX62" s="12" t="s">
        <v>12</v>
      </c>
      <c r="AY62" s="12" t="s">
        <v>12</v>
      </c>
      <c r="AZ62" s="12" t="s">
        <v>12</v>
      </c>
      <c r="BA62" s="12" t="s">
        <v>12</v>
      </c>
      <c r="BB62" s="12" t="s">
        <v>12</v>
      </c>
      <c r="BC62" s="12" t="s">
        <v>12</v>
      </c>
      <c r="BD62" s="12" t="s">
        <v>12</v>
      </c>
      <c r="BE62" s="12" t="s">
        <v>12</v>
      </c>
      <c r="BF62" s="12" t="s">
        <v>12</v>
      </c>
      <c r="BG62" s="12" t="s">
        <v>12</v>
      </c>
      <c r="BH62" s="12" t="s">
        <v>12</v>
      </c>
      <c r="BI62" s="12" t="s">
        <v>12</v>
      </c>
      <c r="BJ62" s="12" t="s">
        <v>12</v>
      </c>
      <c r="BK62" s="12" t="s">
        <v>12</v>
      </c>
      <c r="BL62" s="12" t="s">
        <v>12</v>
      </c>
      <c r="BM62" s="12" t="s">
        <v>12</v>
      </c>
      <c r="BN62" s="12" t="s">
        <v>12</v>
      </c>
      <c r="BO62" s="12" t="s">
        <v>12</v>
      </c>
      <c r="BP62" s="12" t="s">
        <v>12</v>
      </c>
      <c r="BQ62" s="12" t="s">
        <v>12</v>
      </c>
      <c r="BR62" s="12" t="s">
        <v>12</v>
      </c>
      <c r="BS62" s="12" t="s">
        <v>12</v>
      </c>
      <c r="BT62" s="12" t="s">
        <v>12</v>
      </c>
      <c r="BU62" s="12" t="s">
        <v>12</v>
      </c>
      <c r="BV62" s="12" t="s">
        <v>12</v>
      </c>
      <c r="BW62" s="12" t="s">
        <v>12</v>
      </c>
    </row>
    <row r="63" spans="1:75" x14ac:dyDescent="0.35">
      <c r="A63" t="str">
        <f t="shared" si="16"/>
        <v/>
      </c>
      <c r="B63" t="str">
        <f t="shared" si="17"/>
        <v/>
      </c>
      <c r="C63" s="12">
        <v>55</v>
      </c>
      <c r="E63" s="12" t="str">
        <f t="shared" si="10"/>
        <v/>
      </c>
      <c r="F63" s="12" t="str">
        <f t="shared" si="18"/>
        <v/>
      </c>
      <c r="G63" s="71" t="str">
        <f t="shared" si="11"/>
        <v/>
      </c>
      <c r="H63" s="71" t="str">
        <f t="shared" si="12"/>
        <v/>
      </c>
      <c r="I63" s="71" t="str">
        <f t="shared" si="13"/>
        <v/>
      </c>
      <c r="J63" s="71" t="str">
        <f t="shared" si="14"/>
        <v/>
      </c>
      <c r="K63" s="71" t="str">
        <f t="shared" si="15"/>
        <v/>
      </c>
      <c r="L63" s="72" t="str">
        <f t="shared" si="19"/>
        <v/>
      </c>
      <c r="N63" s="12" t="s">
        <v>12</v>
      </c>
      <c r="O63" s="12" t="s">
        <v>12</v>
      </c>
      <c r="P63" s="12" t="s">
        <v>12</v>
      </c>
      <c r="Q63" s="12" t="s">
        <v>12</v>
      </c>
      <c r="R63" s="12" t="s">
        <v>12</v>
      </c>
      <c r="S63" s="12" t="s">
        <v>12</v>
      </c>
      <c r="T63" s="12" t="s">
        <v>12</v>
      </c>
      <c r="U63" s="12" t="s">
        <v>12</v>
      </c>
      <c r="V63" s="12" t="s">
        <v>12</v>
      </c>
      <c r="W63" s="12" t="s">
        <v>12</v>
      </c>
      <c r="X63" s="12" t="s">
        <v>12</v>
      </c>
      <c r="Y63" s="12" t="s">
        <v>12</v>
      </c>
      <c r="Z63" s="12" t="s">
        <v>12</v>
      </c>
      <c r="AA63" s="12" t="s">
        <v>12</v>
      </c>
      <c r="AB63" s="12" t="s">
        <v>12</v>
      </c>
      <c r="AC63" s="12" t="s">
        <v>12</v>
      </c>
      <c r="AD63" s="12" t="s">
        <v>12</v>
      </c>
      <c r="AE63" s="12" t="s">
        <v>12</v>
      </c>
      <c r="AF63" s="12" t="s">
        <v>12</v>
      </c>
      <c r="AG63" s="12" t="s">
        <v>12</v>
      </c>
      <c r="AH63" s="12" t="s">
        <v>12</v>
      </c>
      <c r="AI63" s="12" t="s">
        <v>12</v>
      </c>
      <c r="AJ63" s="12" t="s">
        <v>12</v>
      </c>
      <c r="AK63" s="12" t="s">
        <v>12</v>
      </c>
      <c r="AL63" s="12" t="s">
        <v>12</v>
      </c>
      <c r="AM63" s="12" t="s">
        <v>12</v>
      </c>
      <c r="AN63" s="12" t="s">
        <v>12</v>
      </c>
      <c r="AO63" s="12" t="s">
        <v>12</v>
      </c>
      <c r="AP63" s="12" t="s">
        <v>12</v>
      </c>
      <c r="AQ63" s="12" t="s">
        <v>12</v>
      </c>
      <c r="AR63" s="12" t="s">
        <v>12</v>
      </c>
      <c r="AS63" s="12" t="s">
        <v>12</v>
      </c>
      <c r="AT63" s="12" t="s">
        <v>12</v>
      </c>
      <c r="AU63" s="12" t="s">
        <v>12</v>
      </c>
      <c r="AV63" s="12" t="s">
        <v>12</v>
      </c>
      <c r="AW63" s="12" t="s">
        <v>12</v>
      </c>
      <c r="AX63" s="12" t="s">
        <v>12</v>
      </c>
      <c r="AY63" s="12" t="s">
        <v>12</v>
      </c>
      <c r="AZ63" s="12" t="s">
        <v>12</v>
      </c>
      <c r="BA63" s="12" t="s">
        <v>12</v>
      </c>
      <c r="BB63" s="12" t="s">
        <v>12</v>
      </c>
      <c r="BC63" s="12" t="s">
        <v>12</v>
      </c>
      <c r="BD63" s="12" t="s">
        <v>12</v>
      </c>
      <c r="BE63" s="12" t="s">
        <v>12</v>
      </c>
      <c r="BF63" s="12" t="s">
        <v>12</v>
      </c>
      <c r="BG63" s="12" t="s">
        <v>12</v>
      </c>
      <c r="BH63" s="12" t="s">
        <v>12</v>
      </c>
      <c r="BI63" s="12" t="s">
        <v>12</v>
      </c>
      <c r="BJ63" s="12" t="s">
        <v>12</v>
      </c>
      <c r="BK63" s="12" t="s">
        <v>12</v>
      </c>
      <c r="BL63" s="12" t="s">
        <v>12</v>
      </c>
      <c r="BM63" s="12" t="s">
        <v>12</v>
      </c>
      <c r="BN63" s="12" t="s">
        <v>12</v>
      </c>
      <c r="BO63" s="12" t="s">
        <v>12</v>
      </c>
      <c r="BP63" s="12" t="s">
        <v>12</v>
      </c>
      <c r="BQ63" s="12" t="s">
        <v>12</v>
      </c>
      <c r="BR63" s="12" t="s">
        <v>12</v>
      </c>
      <c r="BS63" s="12" t="s">
        <v>12</v>
      </c>
      <c r="BT63" s="12" t="s">
        <v>12</v>
      </c>
      <c r="BU63" s="12" t="s">
        <v>12</v>
      </c>
      <c r="BV63" s="12" t="s">
        <v>12</v>
      </c>
      <c r="BW63" s="12" t="s">
        <v>12</v>
      </c>
    </row>
    <row r="64" spans="1:75" x14ac:dyDescent="0.35">
      <c r="A64" t="str">
        <f t="shared" si="16"/>
        <v/>
      </c>
      <c r="B64" t="str">
        <f t="shared" si="17"/>
        <v/>
      </c>
      <c r="C64" s="12">
        <v>56</v>
      </c>
      <c r="E64" s="12" t="str">
        <f t="shared" si="10"/>
        <v/>
      </c>
      <c r="F64" s="12" t="str">
        <f t="shared" si="18"/>
        <v/>
      </c>
      <c r="G64" s="71" t="str">
        <f t="shared" si="11"/>
        <v/>
      </c>
      <c r="H64" s="71" t="str">
        <f t="shared" si="12"/>
        <v/>
      </c>
      <c r="I64" s="71" t="str">
        <f t="shared" si="13"/>
        <v/>
      </c>
      <c r="J64" s="71" t="str">
        <f t="shared" si="14"/>
        <v/>
      </c>
      <c r="K64" s="71" t="str">
        <f t="shared" si="15"/>
        <v/>
      </c>
      <c r="L64" s="72" t="str">
        <f t="shared" si="19"/>
        <v/>
      </c>
      <c r="N64" s="12" t="s">
        <v>12</v>
      </c>
      <c r="O64" s="12" t="s">
        <v>12</v>
      </c>
      <c r="P64" s="12" t="s">
        <v>12</v>
      </c>
      <c r="Q64" s="12" t="s">
        <v>12</v>
      </c>
      <c r="R64" s="12" t="s">
        <v>12</v>
      </c>
      <c r="S64" s="12" t="s">
        <v>12</v>
      </c>
      <c r="T64" s="12" t="s">
        <v>12</v>
      </c>
      <c r="U64" s="12" t="s">
        <v>12</v>
      </c>
      <c r="V64" s="12" t="s">
        <v>12</v>
      </c>
      <c r="W64" s="12" t="s">
        <v>12</v>
      </c>
      <c r="X64" s="12" t="s">
        <v>12</v>
      </c>
      <c r="Y64" s="12" t="s">
        <v>12</v>
      </c>
      <c r="Z64" s="12" t="s">
        <v>12</v>
      </c>
      <c r="AA64" s="12" t="s">
        <v>12</v>
      </c>
      <c r="AB64" s="12" t="s">
        <v>12</v>
      </c>
      <c r="AC64" s="12" t="s">
        <v>12</v>
      </c>
      <c r="AD64" s="12" t="s">
        <v>12</v>
      </c>
      <c r="AE64" s="12" t="s">
        <v>12</v>
      </c>
      <c r="AF64" s="12" t="s">
        <v>12</v>
      </c>
      <c r="AG64" s="12" t="s">
        <v>12</v>
      </c>
      <c r="AH64" s="12" t="s">
        <v>12</v>
      </c>
      <c r="AI64" s="12" t="s">
        <v>12</v>
      </c>
      <c r="AJ64" s="12" t="s">
        <v>12</v>
      </c>
      <c r="AK64" s="12" t="s">
        <v>12</v>
      </c>
      <c r="AL64" s="12" t="s">
        <v>12</v>
      </c>
      <c r="AM64" s="12" t="s">
        <v>12</v>
      </c>
      <c r="AN64" s="12" t="s">
        <v>12</v>
      </c>
      <c r="AO64" s="12" t="s">
        <v>12</v>
      </c>
      <c r="AP64" s="12" t="s">
        <v>12</v>
      </c>
      <c r="AQ64" s="12" t="s">
        <v>12</v>
      </c>
      <c r="AR64" s="12" t="s">
        <v>12</v>
      </c>
      <c r="AS64" s="12" t="s">
        <v>12</v>
      </c>
      <c r="AT64" s="12" t="s">
        <v>12</v>
      </c>
      <c r="AU64" s="12" t="s">
        <v>12</v>
      </c>
      <c r="AV64" s="12" t="s">
        <v>12</v>
      </c>
      <c r="AW64" s="12" t="s">
        <v>12</v>
      </c>
      <c r="AX64" s="12" t="s">
        <v>12</v>
      </c>
      <c r="AY64" s="12" t="s">
        <v>12</v>
      </c>
      <c r="AZ64" s="12" t="s">
        <v>12</v>
      </c>
      <c r="BA64" s="12" t="s">
        <v>12</v>
      </c>
      <c r="BB64" s="12" t="s">
        <v>12</v>
      </c>
      <c r="BC64" s="12" t="s">
        <v>12</v>
      </c>
      <c r="BD64" s="12" t="s">
        <v>12</v>
      </c>
      <c r="BE64" s="12" t="s">
        <v>12</v>
      </c>
      <c r="BF64" s="12" t="s">
        <v>12</v>
      </c>
      <c r="BG64" s="12" t="s">
        <v>12</v>
      </c>
      <c r="BH64" s="12" t="s">
        <v>12</v>
      </c>
      <c r="BI64" s="12" t="s">
        <v>12</v>
      </c>
      <c r="BJ64" s="12" t="s">
        <v>12</v>
      </c>
      <c r="BK64" s="12" t="s">
        <v>12</v>
      </c>
      <c r="BL64" s="12" t="s">
        <v>12</v>
      </c>
      <c r="BM64" s="12" t="s">
        <v>12</v>
      </c>
      <c r="BN64" s="12" t="s">
        <v>12</v>
      </c>
      <c r="BO64" s="12" t="s">
        <v>12</v>
      </c>
      <c r="BP64" s="12" t="s">
        <v>12</v>
      </c>
      <c r="BQ64" s="12" t="s">
        <v>12</v>
      </c>
      <c r="BR64" s="12" t="s">
        <v>12</v>
      </c>
      <c r="BS64" s="12" t="s">
        <v>12</v>
      </c>
      <c r="BT64" s="12" t="s">
        <v>12</v>
      </c>
      <c r="BU64" s="12" t="s">
        <v>12</v>
      </c>
      <c r="BV64" s="12" t="s">
        <v>12</v>
      </c>
      <c r="BW64" s="12" t="s">
        <v>12</v>
      </c>
    </row>
    <row r="65" spans="1:75" x14ac:dyDescent="0.35">
      <c r="A65" t="str">
        <f t="shared" si="16"/>
        <v/>
      </c>
      <c r="B65" t="str">
        <f t="shared" si="17"/>
        <v/>
      </c>
      <c r="C65" s="12">
        <v>57</v>
      </c>
      <c r="E65" s="12" t="str">
        <f t="shared" si="10"/>
        <v/>
      </c>
      <c r="F65" s="12" t="str">
        <f t="shared" si="18"/>
        <v/>
      </c>
      <c r="G65" s="71" t="str">
        <f t="shared" si="11"/>
        <v/>
      </c>
      <c r="H65" s="71" t="str">
        <f t="shared" si="12"/>
        <v/>
      </c>
      <c r="I65" s="71" t="str">
        <f t="shared" si="13"/>
        <v/>
      </c>
      <c r="J65" s="71" t="str">
        <f t="shared" si="14"/>
        <v/>
      </c>
      <c r="K65" s="71" t="str">
        <f t="shared" si="15"/>
        <v/>
      </c>
      <c r="L65" s="72" t="str">
        <f t="shared" si="19"/>
        <v/>
      </c>
      <c r="N65" s="12" t="s">
        <v>12</v>
      </c>
      <c r="O65" s="12" t="s">
        <v>12</v>
      </c>
      <c r="P65" s="12" t="s">
        <v>12</v>
      </c>
      <c r="Q65" s="12" t="s">
        <v>12</v>
      </c>
      <c r="R65" s="12" t="s">
        <v>12</v>
      </c>
      <c r="S65" s="12" t="s">
        <v>12</v>
      </c>
      <c r="T65" s="12" t="s">
        <v>12</v>
      </c>
      <c r="U65" s="12" t="s">
        <v>12</v>
      </c>
      <c r="V65" s="12" t="s">
        <v>12</v>
      </c>
      <c r="W65" s="12" t="s">
        <v>12</v>
      </c>
      <c r="X65" s="12" t="s">
        <v>12</v>
      </c>
      <c r="Y65" s="12" t="s">
        <v>12</v>
      </c>
      <c r="Z65" s="12" t="s">
        <v>12</v>
      </c>
      <c r="AA65" s="12" t="s">
        <v>12</v>
      </c>
      <c r="AB65" s="12" t="s">
        <v>12</v>
      </c>
      <c r="AC65" s="12" t="s">
        <v>12</v>
      </c>
      <c r="AD65" s="12" t="s">
        <v>12</v>
      </c>
      <c r="AE65" s="12" t="s">
        <v>12</v>
      </c>
      <c r="AF65" s="12" t="s">
        <v>12</v>
      </c>
      <c r="AG65" s="12" t="s">
        <v>12</v>
      </c>
      <c r="AH65" s="12" t="s">
        <v>12</v>
      </c>
      <c r="AI65" s="12" t="s">
        <v>12</v>
      </c>
      <c r="AJ65" s="12" t="s">
        <v>12</v>
      </c>
      <c r="AK65" s="12" t="s">
        <v>12</v>
      </c>
      <c r="AL65" s="12" t="s">
        <v>12</v>
      </c>
      <c r="AM65" s="12" t="s">
        <v>12</v>
      </c>
      <c r="AN65" s="12" t="s">
        <v>12</v>
      </c>
      <c r="AO65" s="12" t="s">
        <v>12</v>
      </c>
      <c r="AP65" s="12" t="s">
        <v>12</v>
      </c>
      <c r="AQ65" s="12" t="s">
        <v>12</v>
      </c>
      <c r="AR65" s="12" t="s">
        <v>12</v>
      </c>
      <c r="AS65" s="12" t="s">
        <v>12</v>
      </c>
      <c r="AT65" s="12" t="s">
        <v>12</v>
      </c>
      <c r="AU65" s="12" t="s">
        <v>12</v>
      </c>
      <c r="AV65" s="12" t="s">
        <v>12</v>
      </c>
      <c r="AW65" s="12" t="s">
        <v>12</v>
      </c>
      <c r="AX65" s="12" t="s">
        <v>12</v>
      </c>
      <c r="AY65" s="12" t="s">
        <v>12</v>
      </c>
      <c r="AZ65" s="12" t="s">
        <v>12</v>
      </c>
      <c r="BA65" s="12" t="s">
        <v>12</v>
      </c>
      <c r="BB65" s="12" t="s">
        <v>12</v>
      </c>
      <c r="BC65" s="12" t="s">
        <v>12</v>
      </c>
      <c r="BD65" s="12" t="s">
        <v>12</v>
      </c>
      <c r="BE65" s="12" t="s">
        <v>12</v>
      </c>
      <c r="BF65" s="12" t="s">
        <v>12</v>
      </c>
      <c r="BG65" s="12" t="s">
        <v>12</v>
      </c>
      <c r="BH65" s="12" t="s">
        <v>12</v>
      </c>
      <c r="BI65" s="12" t="s">
        <v>12</v>
      </c>
      <c r="BJ65" s="12" t="s">
        <v>12</v>
      </c>
      <c r="BK65" s="12" t="s">
        <v>12</v>
      </c>
      <c r="BL65" s="12" t="s">
        <v>12</v>
      </c>
      <c r="BM65" s="12" t="s">
        <v>12</v>
      </c>
      <c r="BN65" s="12" t="s">
        <v>12</v>
      </c>
      <c r="BO65" s="12" t="s">
        <v>12</v>
      </c>
      <c r="BP65" s="12" t="s">
        <v>12</v>
      </c>
      <c r="BQ65" s="12" t="s">
        <v>12</v>
      </c>
      <c r="BR65" s="12" t="s">
        <v>12</v>
      </c>
      <c r="BS65" s="12" t="s">
        <v>12</v>
      </c>
      <c r="BT65" s="12" t="s">
        <v>12</v>
      </c>
      <c r="BU65" s="12" t="s">
        <v>12</v>
      </c>
      <c r="BV65" s="12" t="s">
        <v>12</v>
      </c>
      <c r="BW65" s="12" t="s">
        <v>12</v>
      </c>
    </row>
    <row r="66" spans="1:75" x14ac:dyDescent="0.35">
      <c r="A66" t="str">
        <f t="shared" si="16"/>
        <v/>
      </c>
      <c r="B66" t="str">
        <f t="shared" si="17"/>
        <v/>
      </c>
      <c r="C66" s="12">
        <v>58</v>
      </c>
      <c r="E66" s="12" t="str">
        <f t="shared" si="10"/>
        <v/>
      </c>
      <c r="F66" s="12" t="str">
        <f t="shared" si="18"/>
        <v/>
      </c>
      <c r="G66" s="71" t="str">
        <f t="shared" si="11"/>
        <v/>
      </c>
      <c r="H66" s="71" t="str">
        <f t="shared" si="12"/>
        <v/>
      </c>
      <c r="I66" s="71" t="str">
        <f t="shared" si="13"/>
        <v/>
      </c>
      <c r="J66" s="71" t="str">
        <f t="shared" si="14"/>
        <v/>
      </c>
      <c r="K66" s="71" t="str">
        <f t="shared" si="15"/>
        <v/>
      </c>
      <c r="L66" s="72" t="str">
        <f t="shared" si="19"/>
        <v/>
      </c>
      <c r="N66" s="12" t="s">
        <v>12</v>
      </c>
      <c r="O66" s="12" t="s">
        <v>12</v>
      </c>
      <c r="P66" s="12" t="s">
        <v>12</v>
      </c>
      <c r="Q66" s="12" t="s">
        <v>12</v>
      </c>
      <c r="R66" s="12" t="s">
        <v>12</v>
      </c>
      <c r="S66" s="12" t="s">
        <v>12</v>
      </c>
      <c r="T66" s="12" t="s">
        <v>12</v>
      </c>
      <c r="U66" s="12" t="s">
        <v>12</v>
      </c>
      <c r="V66" s="12" t="s">
        <v>12</v>
      </c>
      <c r="W66" s="12" t="s">
        <v>12</v>
      </c>
      <c r="X66" s="12" t="s">
        <v>12</v>
      </c>
      <c r="Y66" s="12" t="s">
        <v>12</v>
      </c>
      <c r="Z66" s="12" t="s">
        <v>12</v>
      </c>
      <c r="AA66" s="12" t="s">
        <v>12</v>
      </c>
      <c r="AB66" s="12" t="s">
        <v>12</v>
      </c>
      <c r="AC66" s="12" t="s">
        <v>12</v>
      </c>
      <c r="AD66" s="12" t="s">
        <v>12</v>
      </c>
      <c r="AE66" s="12" t="s">
        <v>12</v>
      </c>
      <c r="AF66" s="12" t="s">
        <v>12</v>
      </c>
      <c r="AG66" s="12" t="s">
        <v>12</v>
      </c>
      <c r="AH66" s="12" t="s">
        <v>12</v>
      </c>
      <c r="AI66" s="12" t="s">
        <v>12</v>
      </c>
      <c r="AJ66" s="12" t="s">
        <v>12</v>
      </c>
      <c r="AK66" s="12" t="s">
        <v>12</v>
      </c>
      <c r="AL66" s="12" t="s">
        <v>12</v>
      </c>
      <c r="AM66" s="12" t="s">
        <v>12</v>
      </c>
      <c r="AN66" s="12" t="s">
        <v>12</v>
      </c>
      <c r="AO66" s="12" t="s">
        <v>12</v>
      </c>
      <c r="AP66" s="12" t="s">
        <v>12</v>
      </c>
      <c r="AQ66" s="12" t="s">
        <v>12</v>
      </c>
      <c r="AR66" s="12" t="s">
        <v>12</v>
      </c>
      <c r="AS66" s="12" t="s">
        <v>12</v>
      </c>
      <c r="AT66" s="12" t="s">
        <v>12</v>
      </c>
      <c r="AU66" s="12" t="s">
        <v>12</v>
      </c>
      <c r="AV66" s="12" t="s">
        <v>12</v>
      </c>
      <c r="AW66" s="12" t="s">
        <v>12</v>
      </c>
      <c r="AX66" s="12" t="s">
        <v>12</v>
      </c>
      <c r="AY66" s="12" t="s">
        <v>12</v>
      </c>
      <c r="AZ66" s="12" t="s">
        <v>12</v>
      </c>
      <c r="BA66" s="12" t="s">
        <v>12</v>
      </c>
      <c r="BB66" s="12" t="s">
        <v>12</v>
      </c>
      <c r="BC66" s="12" t="s">
        <v>12</v>
      </c>
      <c r="BD66" s="12" t="s">
        <v>12</v>
      </c>
      <c r="BE66" s="12" t="s">
        <v>12</v>
      </c>
      <c r="BF66" s="12" t="s">
        <v>12</v>
      </c>
      <c r="BG66" s="12" t="s">
        <v>12</v>
      </c>
      <c r="BH66" s="12" t="s">
        <v>12</v>
      </c>
      <c r="BI66" s="12" t="s">
        <v>12</v>
      </c>
      <c r="BJ66" s="12" t="s">
        <v>12</v>
      </c>
      <c r="BK66" s="12" t="s">
        <v>12</v>
      </c>
      <c r="BL66" s="12" t="s">
        <v>12</v>
      </c>
      <c r="BM66" s="12" t="s">
        <v>12</v>
      </c>
      <c r="BN66" s="12" t="s">
        <v>12</v>
      </c>
      <c r="BO66" s="12" t="s">
        <v>12</v>
      </c>
      <c r="BP66" s="12" t="s">
        <v>12</v>
      </c>
      <c r="BQ66" s="12" t="s">
        <v>12</v>
      </c>
      <c r="BR66" s="12" t="s">
        <v>12</v>
      </c>
      <c r="BS66" s="12" t="s">
        <v>12</v>
      </c>
      <c r="BT66" s="12" t="s">
        <v>12</v>
      </c>
      <c r="BU66" s="12" t="s">
        <v>12</v>
      </c>
      <c r="BV66" s="12" t="s">
        <v>12</v>
      </c>
      <c r="BW66" s="12" t="s">
        <v>12</v>
      </c>
    </row>
    <row r="67" spans="1:75" x14ac:dyDescent="0.35">
      <c r="A67" t="str">
        <f t="shared" si="16"/>
        <v/>
      </c>
      <c r="B67" t="str">
        <f t="shared" si="17"/>
        <v/>
      </c>
      <c r="C67" s="12">
        <v>59</v>
      </c>
      <c r="E67" s="12" t="str">
        <f t="shared" si="10"/>
        <v/>
      </c>
      <c r="F67" s="12" t="str">
        <f t="shared" si="18"/>
        <v/>
      </c>
      <c r="G67" s="71" t="str">
        <f t="shared" si="11"/>
        <v/>
      </c>
      <c r="H67" s="71" t="str">
        <f t="shared" si="12"/>
        <v/>
      </c>
      <c r="I67" s="71" t="str">
        <f t="shared" si="13"/>
        <v/>
      </c>
      <c r="J67" s="71" t="str">
        <f t="shared" si="14"/>
        <v/>
      </c>
      <c r="K67" s="71" t="str">
        <f t="shared" si="15"/>
        <v/>
      </c>
      <c r="L67" s="72" t="str">
        <f t="shared" si="19"/>
        <v/>
      </c>
      <c r="N67" s="12" t="s">
        <v>12</v>
      </c>
      <c r="O67" s="12" t="s">
        <v>12</v>
      </c>
      <c r="P67" s="12" t="s">
        <v>12</v>
      </c>
      <c r="Q67" s="12" t="s">
        <v>12</v>
      </c>
      <c r="R67" s="12" t="s">
        <v>12</v>
      </c>
      <c r="S67" s="12" t="s">
        <v>12</v>
      </c>
      <c r="T67" s="12" t="s">
        <v>12</v>
      </c>
      <c r="U67" s="12" t="s">
        <v>12</v>
      </c>
      <c r="V67" s="12" t="s">
        <v>12</v>
      </c>
      <c r="W67" s="12" t="s">
        <v>12</v>
      </c>
      <c r="X67" s="12" t="s">
        <v>12</v>
      </c>
      <c r="Y67" s="12" t="s">
        <v>12</v>
      </c>
      <c r="Z67" s="12" t="s">
        <v>12</v>
      </c>
      <c r="AA67" s="12" t="s">
        <v>12</v>
      </c>
      <c r="AB67" s="12" t="s">
        <v>12</v>
      </c>
      <c r="AC67" s="12" t="s">
        <v>12</v>
      </c>
      <c r="AD67" s="12" t="s">
        <v>12</v>
      </c>
      <c r="AE67" s="12" t="s">
        <v>12</v>
      </c>
      <c r="AF67" s="12" t="s">
        <v>12</v>
      </c>
      <c r="AG67" s="12" t="s">
        <v>12</v>
      </c>
      <c r="AH67" s="12" t="s">
        <v>12</v>
      </c>
      <c r="AI67" s="12" t="s">
        <v>12</v>
      </c>
      <c r="AJ67" s="12" t="s">
        <v>12</v>
      </c>
      <c r="AK67" s="12" t="s">
        <v>12</v>
      </c>
      <c r="AL67" s="12" t="s">
        <v>12</v>
      </c>
      <c r="AM67" s="12" t="s">
        <v>12</v>
      </c>
      <c r="AN67" s="12" t="s">
        <v>12</v>
      </c>
      <c r="AO67" s="12" t="s">
        <v>12</v>
      </c>
      <c r="AP67" s="12" t="s">
        <v>12</v>
      </c>
      <c r="AQ67" s="12" t="s">
        <v>12</v>
      </c>
      <c r="AR67" s="12" t="s">
        <v>12</v>
      </c>
      <c r="AS67" s="12" t="s">
        <v>12</v>
      </c>
      <c r="AT67" s="12" t="s">
        <v>12</v>
      </c>
      <c r="AU67" s="12" t="s">
        <v>12</v>
      </c>
      <c r="AV67" s="12" t="s">
        <v>12</v>
      </c>
      <c r="AW67" s="12" t="s">
        <v>12</v>
      </c>
      <c r="AX67" s="12" t="s">
        <v>12</v>
      </c>
      <c r="AY67" s="12" t="s">
        <v>12</v>
      </c>
      <c r="AZ67" s="12" t="s">
        <v>12</v>
      </c>
      <c r="BA67" s="12" t="s">
        <v>12</v>
      </c>
      <c r="BB67" s="12" t="s">
        <v>12</v>
      </c>
      <c r="BC67" s="12" t="s">
        <v>12</v>
      </c>
      <c r="BD67" s="12" t="s">
        <v>12</v>
      </c>
      <c r="BE67" s="12" t="s">
        <v>12</v>
      </c>
      <c r="BF67" s="12" t="s">
        <v>12</v>
      </c>
      <c r="BG67" s="12" t="s">
        <v>12</v>
      </c>
      <c r="BH67" s="12" t="s">
        <v>12</v>
      </c>
      <c r="BI67" s="12" t="s">
        <v>12</v>
      </c>
      <c r="BJ67" s="12" t="s">
        <v>12</v>
      </c>
      <c r="BK67" s="12" t="s">
        <v>12</v>
      </c>
      <c r="BL67" s="12" t="s">
        <v>12</v>
      </c>
      <c r="BM67" s="12" t="s">
        <v>12</v>
      </c>
      <c r="BN67" s="12" t="s">
        <v>12</v>
      </c>
      <c r="BO67" s="12" t="s">
        <v>12</v>
      </c>
      <c r="BP67" s="12" t="s">
        <v>12</v>
      </c>
      <c r="BQ67" s="12" t="s">
        <v>12</v>
      </c>
      <c r="BR67" s="12" t="s">
        <v>12</v>
      </c>
      <c r="BS67" s="12" t="s">
        <v>12</v>
      </c>
      <c r="BT67" s="12" t="s">
        <v>12</v>
      </c>
      <c r="BU67" s="12" t="s">
        <v>12</v>
      </c>
      <c r="BV67" s="12" t="s">
        <v>12</v>
      </c>
      <c r="BW67" s="12" t="s">
        <v>12</v>
      </c>
    </row>
    <row r="68" spans="1:75" x14ac:dyDescent="0.35">
      <c r="A68" t="str">
        <f t="shared" si="16"/>
        <v/>
      </c>
      <c r="B68" t="str">
        <f t="shared" si="17"/>
        <v/>
      </c>
      <c r="C68" s="12">
        <v>60</v>
      </c>
      <c r="E68" s="12" t="str">
        <f t="shared" si="10"/>
        <v/>
      </c>
      <c r="F68" s="12" t="str">
        <f t="shared" si="18"/>
        <v/>
      </c>
      <c r="G68" s="71" t="str">
        <f t="shared" si="11"/>
        <v/>
      </c>
      <c r="H68" s="71" t="str">
        <f t="shared" si="12"/>
        <v/>
      </c>
      <c r="I68" s="71" t="str">
        <f t="shared" si="13"/>
        <v/>
      </c>
      <c r="J68" s="71" t="str">
        <f t="shared" si="14"/>
        <v/>
      </c>
      <c r="K68" s="71" t="str">
        <f t="shared" si="15"/>
        <v/>
      </c>
      <c r="L68" s="72" t="str">
        <f t="shared" si="19"/>
        <v/>
      </c>
      <c r="N68" s="12" t="s">
        <v>12</v>
      </c>
      <c r="O68" s="12" t="s">
        <v>12</v>
      </c>
      <c r="P68" s="12" t="s">
        <v>12</v>
      </c>
      <c r="Q68" s="12" t="s">
        <v>12</v>
      </c>
      <c r="R68" s="12" t="s">
        <v>12</v>
      </c>
      <c r="S68" s="12" t="s">
        <v>12</v>
      </c>
      <c r="T68" s="12" t="s">
        <v>12</v>
      </c>
      <c r="U68" s="12" t="s">
        <v>12</v>
      </c>
      <c r="V68" s="12" t="s">
        <v>12</v>
      </c>
      <c r="W68" s="12" t="s">
        <v>12</v>
      </c>
      <c r="X68" s="12" t="s">
        <v>12</v>
      </c>
      <c r="Y68" s="12" t="s">
        <v>12</v>
      </c>
      <c r="Z68" s="12" t="s">
        <v>12</v>
      </c>
      <c r="AA68" s="12" t="s">
        <v>12</v>
      </c>
      <c r="AB68" s="12" t="s">
        <v>12</v>
      </c>
      <c r="AC68" s="12" t="s">
        <v>12</v>
      </c>
      <c r="AD68" s="12" t="s">
        <v>12</v>
      </c>
      <c r="AE68" s="12" t="s">
        <v>12</v>
      </c>
      <c r="AF68" s="12" t="s">
        <v>12</v>
      </c>
      <c r="AG68" s="12" t="s">
        <v>12</v>
      </c>
      <c r="AH68" s="12" t="s">
        <v>12</v>
      </c>
      <c r="AI68" s="12" t="s">
        <v>12</v>
      </c>
      <c r="AJ68" s="12" t="s">
        <v>12</v>
      </c>
      <c r="AK68" s="12" t="s">
        <v>12</v>
      </c>
      <c r="AL68" s="12" t="s">
        <v>12</v>
      </c>
      <c r="AM68" s="12" t="s">
        <v>12</v>
      </c>
      <c r="AN68" s="12" t="s">
        <v>12</v>
      </c>
      <c r="AO68" s="12" t="s">
        <v>12</v>
      </c>
      <c r="AP68" s="12" t="s">
        <v>12</v>
      </c>
      <c r="AQ68" s="12" t="s">
        <v>12</v>
      </c>
      <c r="AR68" s="12" t="s">
        <v>12</v>
      </c>
      <c r="AS68" s="12" t="s">
        <v>12</v>
      </c>
      <c r="AT68" s="12" t="s">
        <v>12</v>
      </c>
      <c r="AU68" s="12" t="s">
        <v>12</v>
      </c>
      <c r="AV68" s="12" t="s">
        <v>12</v>
      </c>
      <c r="AW68" s="12" t="s">
        <v>12</v>
      </c>
      <c r="AX68" s="12" t="s">
        <v>12</v>
      </c>
      <c r="AY68" s="12" t="s">
        <v>12</v>
      </c>
      <c r="AZ68" s="12" t="s">
        <v>12</v>
      </c>
      <c r="BA68" s="12" t="s">
        <v>12</v>
      </c>
      <c r="BB68" s="12" t="s">
        <v>12</v>
      </c>
      <c r="BC68" s="12" t="s">
        <v>12</v>
      </c>
      <c r="BD68" s="12" t="s">
        <v>12</v>
      </c>
      <c r="BE68" s="12" t="s">
        <v>12</v>
      </c>
      <c r="BF68" s="12" t="s">
        <v>12</v>
      </c>
      <c r="BG68" s="12" t="s">
        <v>12</v>
      </c>
      <c r="BH68" s="12" t="s">
        <v>12</v>
      </c>
      <c r="BI68" s="12" t="s">
        <v>12</v>
      </c>
      <c r="BJ68" s="12" t="s">
        <v>12</v>
      </c>
      <c r="BK68" s="12" t="s">
        <v>12</v>
      </c>
      <c r="BL68" s="12" t="s">
        <v>12</v>
      </c>
      <c r="BM68" s="12" t="s">
        <v>12</v>
      </c>
      <c r="BN68" s="12" t="s">
        <v>12</v>
      </c>
      <c r="BO68" s="12" t="s">
        <v>12</v>
      </c>
      <c r="BP68" s="12" t="s">
        <v>12</v>
      </c>
      <c r="BQ68" s="12" t="s">
        <v>12</v>
      </c>
      <c r="BR68" s="12" t="s">
        <v>12</v>
      </c>
      <c r="BS68" s="12" t="s">
        <v>12</v>
      </c>
      <c r="BT68" s="12" t="s">
        <v>12</v>
      </c>
      <c r="BU68" s="12" t="s">
        <v>12</v>
      </c>
      <c r="BV68" s="12" t="s">
        <v>12</v>
      </c>
      <c r="BW68" s="12" t="s">
        <v>12</v>
      </c>
    </row>
    <row r="69" spans="1:75" x14ac:dyDescent="0.35">
      <c r="A69" t="str">
        <f t="shared" si="16"/>
        <v/>
      </c>
      <c r="B69" t="str">
        <f t="shared" si="17"/>
        <v/>
      </c>
      <c r="C69" s="12">
        <v>61</v>
      </c>
      <c r="E69" s="12" t="str">
        <f t="shared" si="10"/>
        <v/>
      </c>
      <c r="F69" s="12" t="str">
        <f t="shared" si="18"/>
        <v/>
      </c>
      <c r="G69" s="71" t="str">
        <f t="shared" si="11"/>
        <v/>
      </c>
      <c r="H69" s="71" t="str">
        <f t="shared" si="12"/>
        <v/>
      </c>
      <c r="I69" s="71" t="str">
        <f t="shared" si="13"/>
        <v/>
      </c>
      <c r="J69" s="71" t="str">
        <f t="shared" si="14"/>
        <v/>
      </c>
      <c r="K69" s="71" t="str">
        <f t="shared" si="15"/>
        <v/>
      </c>
      <c r="L69" s="72" t="str">
        <f t="shared" si="19"/>
        <v/>
      </c>
      <c r="N69" s="12" t="s">
        <v>12</v>
      </c>
      <c r="O69" s="12" t="s">
        <v>12</v>
      </c>
      <c r="P69" s="12" t="s">
        <v>12</v>
      </c>
      <c r="Q69" s="12" t="s">
        <v>12</v>
      </c>
      <c r="R69" s="12" t="s">
        <v>12</v>
      </c>
      <c r="S69" s="12" t="s">
        <v>12</v>
      </c>
      <c r="T69" s="12" t="s">
        <v>12</v>
      </c>
      <c r="U69" s="12" t="s">
        <v>12</v>
      </c>
      <c r="V69" s="12" t="s">
        <v>12</v>
      </c>
      <c r="W69" s="12" t="s">
        <v>12</v>
      </c>
      <c r="X69" s="12" t="s">
        <v>12</v>
      </c>
      <c r="Y69" s="12" t="s">
        <v>12</v>
      </c>
      <c r="Z69" s="12" t="s">
        <v>12</v>
      </c>
      <c r="AA69" s="12" t="s">
        <v>12</v>
      </c>
      <c r="AB69" s="12" t="s">
        <v>12</v>
      </c>
      <c r="AC69" s="12" t="s">
        <v>12</v>
      </c>
      <c r="AD69" s="12" t="s">
        <v>12</v>
      </c>
      <c r="AE69" s="12" t="s">
        <v>12</v>
      </c>
      <c r="AF69" s="12" t="s">
        <v>12</v>
      </c>
      <c r="AG69" s="12" t="s">
        <v>12</v>
      </c>
      <c r="AH69" s="12" t="s">
        <v>12</v>
      </c>
      <c r="AI69" s="12" t="s">
        <v>12</v>
      </c>
      <c r="AJ69" s="12" t="s">
        <v>12</v>
      </c>
      <c r="AK69" s="12" t="s">
        <v>12</v>
      </c>
      <c r="AL69" s="12" t="s">
        <v>12</v>
      </c>
      <c r="AM69" s="12" t="s">
        <v>12</v>
      </c>
      <c r="AN69" s="12" t="s">
        <v>12</v>
      </c>
      <c r="AO69" s="12" t="s">
        <v>12</v>
      </c>
      <c r="AP69" s="12" t="s">
        <v>12</v>
      </c>
      <c r="AQ69" s="12" t="s">
        <v>12</v>
      </c>
      <c r="AR69" s="12" t="s">
        <v>12</v>
      </c>
      <c r="AS69" s="12" t="s">
        <v>12</v>
      </c>
      <c r="AT69" s="12" t="s">
        <v>12</v>
      </c>
      <c r="AU69" s="12" t="s">
        <v>12</v>
      </c>
      <c r="AV69" s="12" t="s">
        <v>12</v>
      </c>
      <c r="AW69" s="12" t="s">
        <v>12</v>
      </c>
      <c r="AX69" s="12" t="s">
        <v>12</v>
      </c>
      <c r="AY69" s="12" t="s">
        <v>12</v>
      </c>
      <c r="AZ69" s="12" t="s">
        <v>12</v>
      </c>
      <c r="BA69" s="12" t="s">
        <v>12</v>
      </c>
      <c r="BB69" s="12" t="s">
        <v>12</v>
      </c>
      <c r="BC69" s="12" t="s">
        <v>12</v>
      </c>
      <c r="BD69" s="12" t="s">
        <v>12</v>
      </c>
      <c r="BE69" s="12" t="s">
        <v>12</v>
      </c>
      <c r="BF69" s="12" t="s">
        <v>12</v>
      </c>
      <c r="BG69" s="12" t="s">
        <v>12</v>
      </c>
      <c r="BH69" s="12" t="s">
        <v>12</v>
      </c>
      <c r="BI69" s="12" t="s">
        <v>12</v>
      </c>
      <c r="BJ69" s="12" t="s">
        <v>12</v>
      </c>
      <c r="BK69" s="12" t="s">
        <v>12</v>
      </c>
      <c r="BL69" s="12" t="s">
        <v>12</v>
      </c>
      <c r="BM69" s="12" t="s">
        <v>12</v>
      </c>
      <c r="BN69" s="12" t="s">
        <v>12</v>
      </c>
      <c r="BO69" s="12" t="s">
        <v>12</v>
      </c>
      <c r="BP69" s="12" t="s">
        <v>12</v>
      </c>
      <c r="BQ69" s="12" t="s">
        <v>12</v>
      </c>
      <c r="BR69" s="12" t="s">
        <v>12</v>
      </c>
      <c r="BS69" s="12" t="s">
        <v>12</v>
      </c>
      <c r="BT69" s="12" t="s">
        <v>12</v>
      </c>
      <c r="BU69" s="12" t="s">
        <v>12</v>
      </c>
      <c r="BV69" s="12" t="s">
        <v>12</v>
      </c>
      <c r="BW69" s="12" t="s">
        <v>12</v>
      </c>
    </row>
    <row r="70" spans="1:75" x14ac:dyDescent="0.35">
      <c r="A70" t="str">
        <f t="shared" si="16"/>
        <v/>
      </c>
      <c r="B70" t="str">
        <f t="shared" si="17"/>
        <v/>
      </c>
      <c r="C70" s="12">
        <v>62</v>
      </c>
      <c r="E70" s="12" t="str">
        <f t="shared" si="10"/>
        <v/>
      </c>
      <c r="F70" s="12" t="str">
        <f t="shared" si="18"/>
        <v/>
      </c>
      <c r="G70" s="71" t="str">
        <f t="shared" si="11"/>
        <v/>
      </c>
      <c r="H70" s="71" t="str">
        <f t="shared" si="12"/>
        <v/>
      </c>
      <c r="I70" s="71" t="str">
        <f t="shared" si="13"/>
        <v/>
      </c>
      <c r="J70" s="71" t="str">
        <f t="shared" si="14"/>
        <v/>
      </c>
      <c r="K70" s="71" t="str">
        <f t="shared" si="15"/>
        <v/>
      </c>
      <c r="L70" s="72" t="str">
        <f t="shared" si="19"/>
        <v/>
      </c>
      <c r="N70" s="12" t="s">
        <v>12</v>
      </c>
      <c r="O70" s="12" t="s">
        <v>12</v>
      </c>
      <c r="P70" s="12" t="s">
        <v>12</v>
      </c>
      <c r="Q70" s="12" t="s">
        <v>12</v>
      </c>
      <c r="R70" s="12" t="s">
        <v>12</v>
      </c>
      <c r="S70" s="12" t="s">
        <v>12</v>
      </c>
      <c r="T70" s="12" t="s">
        <v>12</v>
      </c>
      <c r="U70" s="12" t="s">
        <v>12</v>
      </c>
      <c r="V70" s="12" t="s">
        <v>12</v>
      </c>
      <c r="W70" s="12" t="s">
        <v>12</v>
      </c>
      <c r="X70" s="12" t="s">
        <v>12</v>
      </c>
      <c r="Y70" s="12" t="s">
        <v>12</v>
      </c>
      <c r="Z70" s="12" t="s">
        <v>12</v>
      </c>
      <c r="AA70" s="12" t="s">
        <v>12</v>
      </c>
      <c r="AB70" s="12" t="s">
        <v>12</v>
      </c>
      <c r="AC70" s="12" t="s">
        <v>12</v>
      </c>
      <c r="AD70" s="12" t="s">
        <v>12</v>
      </c>
      <c r="AE70" s="12" t="s">
        <v>12</v>
      </c>
      <c r="AF70" s="12" t="s">
        <v>12</v>
      </c>
      <c r="AG70" s="12" t="s">
        <v>12</v>
      </c>
      <c r="AH70" s="12" t="s">
        <v>12</v>
      </c>
      <c r="AI70" s="12" t="s">
        <v>12</v>
      </c>
      <c r="AJ70" s="12" t="s">
        <v>12</v>
      </c>
      <c r="AK70" s="12" t="s">
        <v>12</v>
      </c>
      <c r="AL70" s="12" t="s">
        <v>12</v>
      </c>
      <c r="AM70" s="12" t="s">
        <v>12</v>
      </c>
      <c r="AN70" s="12" t="s">
        <v>12</v>
      </c>
      <c r="AO70" s="12" t="s">
        <v>12</v>
      </c>
      <c r="AP70" s="12" t="s">
        <v>12</v>
      </c>
      <c r="AQ70" s="12" t="s">
        <v>12</v>
      </c>
      <c r="AR70" s="12" t="s">
        <v>12</v>
      </c>
      <c r="AS70" s="12" t="s">
        <v>12</v>
      </c>
      <c r="AT70" s="12" t="s">
        <v>12</v>
      </c>
      <c r="AU70" s="12" t="s">
        <v>12</v>
      </c>
      <c r="AV70" s="12" t="s">
        <v>12</v>
      </c>
      <c r="AW70" s="12" t="s">
        <v>12</v>
      </c>
      <c r="AX70" s="12" t="s">
        <v>12</v>
      </c>
      <c r="AY70" s="12" t="s">
        <v>12</v>
      </c>
      <c r="AZ70" s="12" t="s">
        <v>12</v>
      </c>
      <c r="BA70" s="12" t="s">
        <v>12</v>
      </c>
      <c r="BB70" s="12" t="s">
        <v>12</v>
      </c>
      <c r="BC70" s="12" t="s">
        <v>12</v>
      </c>
      <c r="BD70" s="12" t="s">
        <v>12</v>
      </c>
      <c r="BE70" s="12" t="s">
        <v>12</v>
      </c>
      <c r="BF70" s="12" t="s">
        <v>12</v>
      </c>
      <c r="BG70" s="12" t="s">
        <v>12</v>
      </c>
      <c r="BH70" s="12" t="s">
        <v>12</v>
      </c>
      <c r="BI70" s="12" t="s">
        <v>12</v>
      </c>
      <c r="BJ70" s="12" t="s">
        <v>12</v>
      </c>
      <c r="BK70" s="12" t="s">
        <v>12</v>
      </c>
      <c r="BL70" s="12" t="s">
        <v>12</v>
      </c>
      <c r="BM70" s="12" t="s">
        <v>12</v>
      </c>
      <c r="BN70" s="12" t="s">
        <v>12</v>
      </c>
      <c r="BO70" s="12" t="s">
        <v>12</v>
      </c>
      <c r="BP70" s="12" t="s">
        <v>12</v>
      </c>
      <c r="BQ70" s="12" t="s">
        <v>12</v>
      </c>
      <c r="BR70" s="12" t="s">
        <v>12</v>
      </c>
      <c r="BS70" s="12" t="s">
        <v>12</v>
      </c>
      <c r="BT70" s="12" t="s">
        <v>12</v>
      </c>
      <c r="BU70" s="12" t="s">
        <v>12</v>
      </c>
      <c r="BV70" s="12" t="s">
        <v>12</v>
      </c>
      <c r="BW70" s="12" t="s">
        <v>12</v>
      </c>
    </row>
    <row r="71" spans="1:75" x14ac:dyDescent="0.35">
      <c r="A71" t="str">
        <f t="shared" si="16"/>
        <v/>
      </c>
      <c r="B71" t="str">
        <f t="shared" si="17"/>
        <v/>
      </c>
      <c r="C71" s="12">
        <v>63</v>
      </c>
      <c r="E71" s="12" t="str">
        <f t="shared" si="10"/>
        <v/>
      </c>
      <c r="F71" s="12" t="str">
        <f t="shared" si="18"/>
        <v/>
      </c>
      <c r="G71" s="71" t="str">
        <f t="shared" si="11"/>
        <v/>
      </c>
      <c r="H71" s="71" t="str">
        <f t="shared" si="12"/>
        <v/>
      </c>
      <c r="I71" s="71" t="str">
        <f t="shared" si="13"/>
        <v/>
      </c>
      <c r="J71" s="71" t="str">
        <f t="shared" si="14"/>
        <v/>
      </c>
      <c r="K71" s="71" t="str">
        <f t="shared" si="15"/>
        <v/>
      </c>
      <c r="L71" s="72" t="str">
        <f t="shared" si="19"/>
        <v/>
      </c>
      <c r="N71" s="12" t="s">
        <v>12</v>
      </c>
      <c r="O71" s="12" t="s">
        <v>12</v>
      </c>
      <c r="P71" s="12" t="s">
        <v>12</v>
      </c>
      <c r="Q71" s="12" t="s">
        <v>12</v>
      </c>
      <c r="R71" s="12" t="s">
        <v>12</v>
      </c>
      <c r="S71" s="12" t="s">
        <v>12</v>
      </c>
      <c r="T71" s="12" t="s">
        <v>12</v>
      </c>
      <c r="U71" s="12" t="s">
        <v>12</v>
      </c>
      <c r="V71" s="12" t="s">
        <v>12</v>
      </c>
      <c r="W71" s="12" t="s">
        <v>12</v>
      </c>
      <c r="X71" s="12" t="s">
        <v>12</v>
      </c>
      <c r="Y71" s="12" t="s">
        <v>12</v>
      </c>
      <c r="Z71" s="12" t="s">
        <v>12</v>
      </c>
      <c r="AA71" s="12" t="s">
        <v>12</v>
      </c>
      <c r="AB71" s="12" t="s">
        <v>12</v>
      </c>
      <c r="AC71" s="12" t="s">
        <v>12</v>
      </c>
      <c r="AD71" s="12" t="s">
        <v>12</v>
      </c>
      <c r="AE71" s="12" t="s">
        <v>12</v>
      </c>
      <c r="AF71" s="12" t="s">
        <v>12</v>
      </c>
      <c r="AG71" s="12" t="s">
        <v>12</v>
      </c>
      <c r="AH71" s="12" t="s">
        <v>12</v>
      </c>
      <c r="AI71" s="12" t="s">
        <v>12</v>
      </c>
      <c r="AJ71" s="12" t="s">
        <v>12</v>
      </c>
      <c r="AK71" s="12" t="s">
        <v>12</v>
      </c>
      <c r="AL71" s="12" t="s">
        <v>12</v>
      </c>
      <c r="AM71" s="12" t="s">
        <v>12</v>
      </c>
      <c r="AN71" s="12" t="s">
        <v>12</v>
      </c>
      <c r="AO71" s="12" t="s">
        <v>12</v>
      </c>
      <c r="AP71" s="12" t="s">
        <v>12</v>
      </c>
      <c r="AQ71" s="12" t="s">
        <v>12</v>
      </c>
      <c r="AR71" s="12" t="s">
        <v>12</v>
      </c>
      <c r="AS71" s="12" t="s">
        <v>12</v>
      </c>
      <c r="AT71" s="12" t="s">
        <v>12</v>
      </c>
      <c r="AU71" s="12" t="s">
        <v>12</v>
      </c>
      <c r="AV71" s="12" t="s">
        <v>12</v>
      </c>
      <c r="AW71" s="12" t="s">
        <v>12</v>
      </c>
      <c r="AX71" s="12" t="s">
        <v>12</v>
      </c>
      <c r="AY71" s="12" t="s">
        <v>12</v>
      </c>
      <c r="AZ71" s="12" t="s">
        <v>12</v>
      </c>
      <c r="BA71" s="12" t="s">
        <v>12</v>
      </c>
      <c r="BB71" s="12" t="s">
        <v>12</v>
      </c>
      <c r="BC71" s="12" t="s">
        <v>12</v>
      </c>
      <c r="BD71" s="12" t="s">
        <v>12</v>
      </c>
      <c r="BE71" s="12" t="s">
        <v>12</v>
      </c>
      <c r="BF71" s="12" t="s">
        <v>12</v>
      </c>
      <c r="BG71" s="12" t="s">
        <v>12</v>
      </c>
      <c r="BH71" s="12" t="s">
        <v>12</v>
      </c>
      <c r="BI71" s="12" t="s">
        <v>12</v>
      </c>
      <c r="BJ71" s="12" t="s">
        <v>12</v>
      </c>
      <c r="BK71" s="12" t="s">
        <v>12</v>
      </c>
      <c r="BL71" s="12" t="s">
        <v>12</v>
      </c>
      <c r="BM71" s="12" t="s">
        <v>12</v>
      </c>
      <c r="BN71" s="12" t="s">
        <v>12</v>
      </c>
      <c r="BO71" s="12" t="s">
        <v>12</v>
      </c>
      <c r="BP71" s="12" t="s">
        <v>12</v>
      </c>
      <c r="BQ71" s="12" t="s">
        <v>12</v>
      </c>
      <c r="BR71" s="12" t="s">
        <v>12</v>
      </c>
      <c r="BS71" s="12" t="s">
        <v>12</v>
      </c>
      <c r="BT71" s="12" t="s">
        <v>12</v>
      </c>
      <c r="BU71" s="12" t="s">
        <v>12</v>
      </c>
      <c r="BV71" s="12" t="s">
        <v>12</v>
      </c>
      <c r="BW71" s="12" t="s">
        <v>12</v>
      </c>
    </row>
    <row r="72" spans="1:75" x14ac:dyDescent="0.35">
      <c r="A72" t="str">
        <f t="shared" si="16"/>
        <v/>
      </c>
      <c r="B72" t="str">
        <f t="shared" si="17"/>
        <v/>
      </c>
      <c r="C72" s="12">
        <v>64</v>
      </c>
      <c r="E72" s="12" t="str">
        <f t="shared" si="10"/>
        <v/>
      </c>
      <c r="F72" s="12" t="str">
        <f t="shared" si="18"/>
        <v/>
      </c>
      <c r="G72" s="71" t="str">
        <f t="shared" si="11"/>
        <v/>
      </c>
      <c r="H72" s="71" t="str">
        <f t="shared" si="12"/>
        <v/>
      </c>
      <c r="I72" s="71" t="str">
        <f t="shared" si="13"/>
        <v/>
      </c>
      <c r="J72" s="71" t="str">
        <f t="shared" si="14"/>
        <v/>
      </c>
      <c r="K72" s="71" t="str">
        <f t="shared" si="15"/>
        <v/>
      </c>
      <c r="L72" s="72" t="str">
        <f t="shared" si="19"/>
        <v/>
      </c>
      <c r="N72" s="12" t="s">
        <v>12</v>
      </c>
      <c r="O72" s="12" t="s">
        <v>12</v>
      </c>
      <c r="P72" s="12" t="s">
        <v>12</v>
      </c>
      <c r="Q72" s="12" t="s">
        <v>12</v>
      </c>
      <c r="R72" s="12" t="s">
        <v>12</v>
      </c>
      <c r="S72" s="12" t="s">
        <v>12</v>
      </c>
      <c r="T72" s="12" t="s">
        <v>12</v>
      </c>
      <c r="U72" s="12" t="s">
        <v>12</v>
      </c>
      <c r="V72" s="12" t="s">
        <v>12</v>
      </c>
      <c r="W72" s="12" t="s">
        <v>12</v>
      </c>
      <c r="X72" s="12" t="s">
        <v>12</v>
      </c>
      <c r="Y72" s="12" t="s">
        <v>12</v>
      </c>
      <c r="Z72" s="12" t="s">
        <v>12</v>
      </c>
      <c r="AA72" s="12" t="s">
        <v>12</v>
      </c>
      <c r="AB72" s="12" t="s">
        <v>12</v>
      </c>
      <c r="AC72" s="12" t="s">
        <v>12</v>
      </c>
      <c r="AD72" s="12" t="s">
        <v>12</v>
      </c>
      <c r="AE72" s="12" t="s">
        <v>12</v>
      </c>
      <c r="AF72" s="12" t="s">
        <v>12</v>
      </c>
      <c r="AG72" s="12" t="s">
        <v>12</v>
      </c>
      <c r="AH72" s="12" t="s">
        <v>12</v>
      </c>
      <c r="AI72" s="12" t="s">
        <v>12</v>
      </c>
      <c r="AJ72" s="12" t="s">
        <v>12</v>
      </c>
      <c r="AK72" s="12" t="s">
        <v>12</v>
      </c>
      <c r="AL72" s="12" t="s">
        <v>12</v>
      </c>
      <c r="AM72" s="12" t="s">
        <v>12</v>
      </c>
      <c r="AN72" s="12" t="s">
        <v>12</v>
      </c>
      <c r="AO72" s="12" t="s">
        <v>12</v>
      </c>
      <c r="AP72" s="12" t="s">
        <v>12</v>
      </c>
      <c r="AQ72" s="12" t="s">
        <v>12</v>
      </c>
      <c r="AR72" s="12" t="s">
        <v>12</v>
      </c>
      <c r="AS72" s="12" t="s">
        <v>12</v>
      </c>
      <c r="AT72" s="12" t="s">
        <v>12</v>
      </c>
      <c r="AU72" s="12" t="s">
        <v>12</v>
      </c>
      <c r="AV72" s="12" t="s">
        <v>12</v>
      </c>
      <c r="AW72" s="12" t="s">
        <v>12</v>
      </c>
      <c r="AX72" s="12" t="s">
        <v>12</v>
      </c>
      <c r="AY72" s="12" t="s">
        <v>12</v>
      </c>
      <c r="AZ72" s="12" t="s">
        <v>12</v>
      </c>
      <c r="BA72" s="12" t="s">
        <v>12</v>
      </c>
      <c r="BB72" s="12" t="s">
        <v>12</v>
      </c>
      <c r="BC72" s="12" t="s">
        <v>12</v>
      </c>
      <c r="BD72" s="12" t="s">
        <v>12</v>
      </c>
      <c r="BE72" s="12" t="s">
        <v>12</v>
      </c>
      <c r="BF72" s="12" t="s">
        <v>12</v>
      </c>
      <c r="BG72" s="12" t="s">
        <v>12</v>
      </c>
      <c r="BH72" s="12" t="s">
        <v>12</v>
      </c>
      <c r="BI72" s="12" t="s">
        <v>12</v>
      </c>
      <c r="BJ72" s="12" t="s">
        <v>12</v>
      </c>
      <c r="BK72" s="12" t="s">
        <v>12</v>
      </c>
      <c r="BL72" s="12" t="s">
        <v>12</v>
      </c>
      <c r="BM72" s="12" t="s">
        <v>12</v>
      </c>
      <c r="BN72" s="12" t="s">
        <v>12</v>
      </c>
      <c r="BO72" s="12" t="s">
        <v>12</v>
      </c>
      <c r="BP72" s="12" t="s">
        <v>12</v>
      </c>
      <c r="BQ72" s="12" t="s">
        <v>12</v>
      </c>
      <c r="BR72" s="12" t="s">
        <v>12</v>
      </c>
      <c r="BS72" s="12" t="s">
        <v>12</v>
      </c>
      <c r="BT72" s="12" t="s">
        <v>12</v>
      </c>
      <c r="BU72" s="12" t="s">
        <v>12</v>
      </c>
      <c r="BV72" s="12" t="s">
        <v>12</v>
      </c>
      <c r="BW72" s="12" t="s">
        <v>12</v>
      </c>
    </row>
    <row r="73" spans="1:75" x14ac:dyDescent="0.35">
      <c r="A73" t="str">
        <f t="shared" ref="A73:A83" si="20">IF(D73="","",(RIGHT(D73,LEN(D73)-SEARCH(" ",D73,1))))</f>
        <v/>
      </c>
      <c r="B73" t="str">
        <f t="shared" ref="B73:B83" si="21">IF(D73="","",(LEFT(D73,SEARCH(" ",D73,1))))</f>
        <v/>
      </c>
      <c r="C73" s="12">
        <v>65</v>
      </c>
      <c r="E73" s="12" t="str">
        <f t="shared" si="10"/>
        <v/>
      </c>
      <c r="F73" s="12" t="str">
        <f t="shared" ref="F73:F83" si="22">_xlfn.IFS(E73="","",E73=1,1,E73=2,2,E73=3,3,E73=4,4,E73=5,5,E73&gt;5,5)</f>
        <v/>
      </c>
      <c r="G73" s="71" t="str">
        <f t="shared" si="11"/>
        <v/>
      </c>
      <c r="H73" s="71" t="str">
        <f t="shared" si="12"/>
        <v/>
      </c>
      <c r="I73" s="71" t="str">
        <f t="shared" si="13"/>
        <v/>
      </c>
      <c r="J73" s="71" t="str">
        <f t="shared" si="14"/>
        <v/>
      </c>
      <c r="K73" s="71" t="str">
        <f t="shared" si="15"/>
        <v/>
      </c>
      <c r="L73" s="72" t="str">
        <f t="shared" ref="L73:L83" si="23">IFERROR(AVERAGEIF(G73:K73,"&gt;0"),"")</f>
        <v/>
      </c>
      <c r="N73" s="12" t="s">
        <v>12</v>
      </c>
      <c r="O73" s="12" t="s">
        <v>12</v>
      </c>
      <c r="P73" s="12" t="s">
        <v>12</v>
      </c>
      <c r="Q73" s="12" t="s">
        <v>12</v>
      </c>
      <c r="R73" s="12" t="s">
        <v>12</v>
      </c>
      <c r="S73" s="12" t="s">
        <v>12</v>
      </c>
      <c r="T73" s="12" t="s">
        <v>12</v>
      </c>
      <c r="U73" s="12" t="s">
        <v>12</v>
      </c>
      <c r="V73" s="12" t="s">
        <v>12</v>
      </c>
      <c r="W73" s="12" t="s">
        <v>12</v>
      </c>
      <c r="X73" s="12" t="s">
        <v>12</v>
      </c>
      <c r="Y73" s="12" t="s">
        <v>12</v>
      </c>
      <c r="Z73" s="12" t="s">
        <v>12</v>
      </c>
      <c r="AA73" s="12" t="s">
        <v>12</v>
      </c>
      <c r="AB73" s="12" t="s">
        <v>12</v>
      </c>
      <c r="AC73" s="12" t="s">
        <v>12</v>
      </c>
      <c r="AD73" s="12" t="s">
        <v>12</v>
      </c>
      <c r="AE73" s="12" t="s">
        <v>12</v>
      </c>
      <c r="AF73" s="12" t="s">
        <v>12</v>
      </c>
      <c r="AG73" s="12" t="s">
        <v>12</v>
      </c>
      <c r="AH73" s="12" t="s">
        <v>12</v>
      </c>
      <c r="AI73" s="12" t="s">
        <v>12</v>
      </c>
      <c r="AJ73" s="12" t="s">
        <v>12</v>
      </c>
      <c r="AK73" s="12" t="s">
        <v>12</v>
      </c>
      <c r="AL73" s="12" t="s">
        <v>12</v>
      </c>
      <c r="AM73" s="12" t="s">
        <v>12</v>
      </c>
      <c r="AN73" s="12" t="s">
        <v>12</v>
      </c>
      <c r="AO73" s="12" t="s">
        <v>12</v>
      </c>
      <c r="AP73" s="12" t="s">
        <v>12</v>
      </c>
      <c r="AQ73" s="12" t="s">
        <v>12</v>
      </c>
      <c r="AR73" s="12" t="s">
        <v>12</v>
      </c>
      <c r="AS73" s="12" t="s">
        <v>12</v>
      </c>
      <c r="AT73" s="12" t="s">
        <v>12</v>
      </c>
      <c r="AU73" s="12" t="s">
        <v>12</v>
      </c>
      <c r="AV73" s="12" t="s">
        <v>12</v>
      </c>
      <c r="AW73" s="12" t="s">
        <v>12</v>
      </c>
      <c r="AX73" s="12" t="s">
        <v>12</v>
      </c>
      <c r="AY73" s="12" t="s">
        <v>12</v>
      </c>
      <c r="AZ73" s="12" t="s">
        <v>12</v>
      </c>
      <c r="BA73" s="12" t="s">
        <v>12</v>
      </c>
      <c r="BB73" s="12" t="s">
        <v>12</v>
      </c>
      <c r="BC73" s="12" t="s">
        <v>12</v>
      </c>
      <c r="BD73" s="12" t="s">
        <v>12</v>
      </c>
      <c r="BE73" s="12" t="s">
        <v>12</v>
      </c>
      <c r="BF73" s="12" t="s">
        <v>12</v>
      </c>
      <c r="BG73" s="12" t="s">
        <v>12</v>
      </c>
      <c r="BH73" s="12" t="s">
        <v>12</v>
      </c>
      <c r="BI73" s="12" t="s">
        <v>12</v>
      </c>
      <c r="BJ73" s="12" t="s">
        <v>12</v>
      </c>
      <c r="BK73" s="12" t="s">
        <v>12</v>
      </c>
      <c r="BL73" s="12" t="s">
        <v>12</v>
      </c>
      <c r="BM73" s="12" t="s">
        <v>12</v>
      </c>
      <c r="BN73" s="12" t="s">
        <v>12</v>
      </c>
      <c r="BO73" s="12" t="s">
        <v>12</v>
      </c>
      <c r="BP73" s="12" t="s">
        <v>12</v>
      </c>
      <c r="BQ73" s="12" t="s">
        <v>12</v>
      </c>
      <c r="BR73" s="12" t="s">
        <v>12</v>
      </c>
      <c r="BS73" s="12" t="s">
        <v>12</v>
      </c>
      <c r="BT73" s="12" t="s">
        <v>12</v>
      </c>
      <c r="BU73" s="12" t="s">
        <v>12</v>
      </c>
      <c r="BV73" s="12" t="s">
        <v>12</v>
      </c>
      <c r="BW73" s="12" t="s">
        <v>12</v>
      </c>
    </row>
    <row r="74" spans="1:75" x14ac:dyDescent="0.35">
      <c r="A74" t="str">
        <f t="shared" si="20"/>
        <v/>
      </c>
      <c r="B74" t="str">
        <f t="shared" si="21"/>
        <v/>
      </c>
      <c r="C74" s="12">
        <v>66</v>
      </c>
      <c r="E74" s="12" t="str">
        <f t="shared" si="10"/>
        <v/>
      </c>
      <c r="F74" s="12" t="str">
        <f t="shared" si="22"/>
        <v/>
      </c>
      <c r="G74" s="71" t="str">
        <f t="shared" si="11"/>
        <v/>
      </c>
      <c r="H74" s="71" t="str">
        <f t="shared" si="12"/>
        <v/>
      </c>
      <c r="I74" s="71" t="str">
        <f t="shared" si="13"/>
        <v/>
      </c>
      <c r="J74" s="71" t="str">
        <f t="shared" si="14"/>
        <v/>
      </c>
      <c r="K74" s="71" t="str">
        <f t="shared" si="15"/>
        <v/>
      </c>
      <c r="L74" s="72" t="str">
        <f t="shared" si="23"/>
        <v/>
      </c>
      <c r="N74" s="12" t="s">
        <v>12</v>
      </c>
      <c r="O74" s="12" t="s">
        <v>12</v>
      </c>
      <c r="P74" s="12" t="s">
        <v>12</v>
      </c>
      <c r="Q74" s="12" t="s">
        <v>12</v>
      </c>
      <c r="R74" s="12" t="s">
        <v>12</v>
      </c>
      <c r="S74" s="12" t="s">
        <v>12</v>
      </c>
      <c r="T74" s="12" t="s">
        <v>12</v>
      </c>
      <c r="U74" s="12" t="s">
        <v>12</v>
      </c>
      <c r="V74" s="12" t="s">
        <v>12</v>
      </c>
      <c r="W74" s="12" t="s">
        <v>12</v>
      </c>
      <c r="X74" s="12" t="s">
        <v>12</v>
      </c>
      <c r="Y74" s="12" t="s">
        <v>12</v>
      </c>
      <c r="Z74" s="12" t="s">
        <v>12</v>
      </c>
      <c r="AA74" s="12" t="s">
        <v>12</v>
      </c>
      <c r="AB74" s="12" t="s">
        <v>12</v>
      </c>
      <c r="AC74" s="12" t="s">
        <v>12</v>
      </c>
      <c r="AD74" s="12" t="s">
        <v>12</v>
      </c>
      <c r="AE74" s="12" t="s">
        <v>12</v>
      </c>
      <c r="AF74" s="12" t="s">
        <v>12</v>
      </c>
      <c r="AG74" s="12" t="s">
        <v>12</v>
      </c>
      <c r="AH74" s="12" t="s">
        <v>12</v>
      </c>
      <c r="AI74" s="12" t="s">
        <v>12</v>
      </c>
      <c r="AJ74" s="12" t="s">
        <v>12</v>
      </c>
      <c r="AK74" s="12" t="s">
        <v>12</v>
      </c>
      <c r="AL74" s="12" t="s">
        <v>12</v>
      </c>
      <c r="AM74" s="12" t="s">
        <v>12</v>
      </c>
      <c r="AN74" s="12" t="s">
        <v>12</v>
      </c>
      <c r="AO74" s="12" t="s">
        <v>12</v>
      </c>
      <c r="AP74" s="12" t="s">
        <v>12</v>
      </c>
      <c r="AQ74" s="12" t="s">
        <v>12</v>
      </c>
      <c r="AR74" s="12" t="s">
        <v>12</v>
      </c>
      <c r="AS74" s="12" t="s">
        <v>12</v>
      </c>
      <c r="AT74" s="12" t="s">
        <v>12</v>
      </c>
      <c r="AU74" s="12" t="s">
        <v>12</v>
      </c>
      <c r="AV74" s="12" t="s">
        <v>12</v>
      </c>
      <c r="AW74" s="12" t="s">
        <v>12</v>
      </c>
      <c r="AX74" s="12" t="s">
        <v>12</v>
      </c>
      <c r="AY74" s="12" t="s">
        <v>12</v>
      </c>
      <c r="AZ74" s="12" t="s">
        <v>12</v>
      </c>
      <c r="BA74" s="12" t="s">
        <v>12</v>
      </c>
      <c r="BB74" s="12" t="s">
        <v>12</v>
      </c>
      <c r="BC74" s="12" t="s">
        <v>12</v>
      </c>
      <c r="BD74" s="12" t="s">
        <v>12</v>
      </c>
      <c r="BE74" s="12" t="s">
        <v>12</v>
      </c>
      <c r="BF74" s="12" t="s">
        <v>12</v>
      </c>
      <c r="BG74" s="12" t="s">
        <v>12</v>
      </c>
      <c r="BH74" s="12" t="s">
        <v>12</v>
      </c>
      <c r="BI74" s="12" t="s">
        <v>12</v>
      </c>
      <c r="BJ74" s="12" t="s">
        <v>12</v>
      </c>
      <c r="BK74" s="12" t="s">
        <v>12</v>
      </c>
      <c r="BL74" s="12" t="s">
        <v>12</v>
      </c>
      <c r="BM74" s="12" t="s">
        <v>12</v>
      </c>
      <c r="BN74" s="12" t="s">
        <v>12</v>
      </c>
      <c r="BO74" s="12" t="s">
        <v>12</v>
      </c>
      <c r="BP74" s="12" t="s">
        <v>12</v>
      </c>
      <c r="BQ74" s="12" t="s">
        <v>12</v>
      </c>
      <c r="BR74" s="12" t="s">
        <v>12</v>
      </c>
      <c r="BS74" s="12" t="s">
        <v>12</v>
      </c>
      <c r="BT74" s="12" t="s">
        <v>12</v>
      </c>
      <c r="BU74" s="12" t="s">
        <v>12</v>
      </c>
      <c r="BV74" s="12" t="s">
        <v>12</v>
      </c>
      <c r="BW74" s="12" t="s">
        <v>12</v>
      </c>
    </row>
    <row r="75" spans="1:75" x14ac:dyDescent="0.35">
      <c r="A75" t="str">
        <f t="shared" si="20"/>
        <v/>
      </c>
      <c r="B75" t="str">
        <f t="shared" si="21"/>
        <v/>
      </c>
      <c r="C75" s="12">
        <v>67</v>
      </c>
      <c r="E75" s="12" t="str">
        <f t="shared" si="10"/>
        <v/>
      </c>
      <c r="F75" s="12" t="str">
        <f t="shared" si="22"/>
        <v/>
      </c>
      <c r="G75" s="71" t="str">
        <f t="shared" si="11"/>
        <v/>
      </c>
      <c r="H75" s="71" t="str">
        <f t="shared" si="12"/>
        <v/>
      </c>
      <c r="I75" s="71" t="str">
        <f t="shared" si="13"/>
        <v/>
      </c>
      <c r="J75" s="71" t="str">
        <f t="shared" si="14"/>
        <v/>
      </c>
      <c r="K75" s="71" t="str">
        <f t="shared" si="15"/>
        <v/>
      </c>
      <c r="L75" s="72" t="str">
        <f t="shared" si="23"/>
        <v/>
      </c>
      <c r="N75" s="12" t="s">
        <v>12</v>
      </c>
      <c r="O75" s="12" t="s">
        <v>12</v>
      </c>
      <c r="P75" s="12" t="s">
        <v>12</v>
      </c>
      <c r="Q75" s="12" t="s">
        <v>12</v>
      </c>
      <c r="R75" s="12" t="s">
        <v>12</v>
      </c>
      <c r="S75" s="12" t="s">
        <v>12</v>
      </c>
      <c r="T75" s="12" t="s">
        <v>12</v>
      </c>
      <c r="U75" s="12" t="s">
        <v>12</v>
      </c>
      <c r="V75" s="12" t="s">
        <v>12</v>
      </c>
      <c r="W75" s="12" t="s">
        <v>12</v>
      </c>
      <c r="X75" s="12" t="s">
        <v>12</v>
      </c>
      <c r="Y75" s="12" t="s">
        <v>12</v>
      </c>
      <c r="Z75" s="12" t="s">
        <v>12</v>
      </c>
      <c r="AA75" s="12" t="s">
        <v>12</v>
      </c>
      <c r="AB75" s="12" t="s">
        <v>12</v>
      </c>
      <c r="AC75" s="12" t="s">
        <v>12</v>
      </c>
      <c r="AD75" s="12" t="s">
        <v>12</v>
      </c>
      <c r="AE75" s="12" t="s">
        <v>12</v>
      </c>
      <c r="AF75" s="12" t="s">
        <v>12</v>
      </c>
      <c r="AG75" s="12" t="s">
        <v>12</v>
      </c>
      <c r="AH75" s="12" t="s">
        <v>12</v>
      </c>
      <c r="AI75" s="12" t="s">
        <v>12</v>
      </c>
      <c r="AJ75" s="12" t="s">
        <v>12</v>
      </c>
      <c r="AK75" s="12" t="s">
        <v>12</v>
      </c>
      <c r="AL75" s="12" t="s">
        <v>12</v>
      </c>
      <c r="AM75" s="12" t="s">
        <v>12</v>
      </c>
      <c r="AN75" s="12" t="s">
        <v>12</v>
      </c>
      <c r="AO75" s="12" t="s">
        <v>12</v>
      </c>
      <c r="AP75" s="12" t="s">
        <v>12</v>
      </c>
      <c r="AQ75" s="12" t="s">
        <v>12</v>
      </c>
      <c r="AR75" s="12" t="s">
        <v>12</v>
      </c>
      <c r="AS75" s="12" t="s">
        <v>12</v>
      </c>
      <c r="AT75" s="12" t="s">
        <v>12</v>
      </c>
      <c r="AU75" s="12" t="s">
        <v>12</v>
      </c>
      <c r="AV75" s="12" t="s">
        <v>12</v>
      </c>
      <c r="AW75" s="12" t="s">
        <v>12</v>
      </c>
      <c r="AX75" s="12" t="s">
        <v>12</v>
      </c>
      <c r="AY75" s="12" t="s">
        <v>12</v>
      </c>
      <c r="AZ75" s="12" t="s">
        <v>12</v>
      </c>
      <c r="BA75" s="12" t="s">
        <v>12</v>
      </c>
      <c r="BB75" s="12" t="s">
        <v>12</v>
      </c>
      <c r="BC75" s="12" t="s">
        <v>12</v>
      </c>
      <c r="BD75" s="12" t="s">
        <v>12</v>
      </c>
      <c r="BE75" s="12" t="s">
        <v>12</v>
      </c>
      <c r="BF75" s="12" t="s">
        <v>12</v>
      </c>
      <c r="BG75" s="12" t="s">
        <v>12</v>
      </c>
      <c r="BH75" s="12" t="s">
        <v>12</v>
      </c>
      <c r="BI75" s="12" t="s">
        <v>12</v>
      </c>
      <c r="BJ75" s="12" t="s">
        <v>12</v>
      </c>
      <c r="BK75" s="12" t="s">
        <v>12</v>
      </c>
      <c r="BL75" s="12" t="s">
        <v>12</v>
      </c>
      <c r="BM75" s="12" t="s">
        <v>12</v>
      </c>
      <c r="BN75" s="12" t="s">
        <v>12</v>
      </c>
      <c r="BO75" s="12" t="s">
        <v>12</v>
      </c>
      <c r="BP75" s="12" t="s">
        <v>12</v>
      </c>
      <c r="BQ75" s="12" t="s">
        <v>12</v>
      </c>
      <c r="BR75" s="12" t="s">
        <v>12</v>
      </c>
      <c r="BS75" s="12" t="s">
        <v>12</v>
      </c>
      <c r="BT75" s="12" t="s">
        <v>12</v>
      </c>
      <c r="BU75" s="12" t="s">
        <v>12</v>
      </c>
      <c r="BV75" s="12" t="s">
        <v>12</v>
      </c>
      <c r="BW75" s="12" t="s">
        <v>12</v>
      </c>
    </row>
    <row r="76" spans="1:75" x14ac:dyDescent="0.35">
      <c r="A76" t="str">
        <f t="shared" si="20"/>
        <v/>
      </c>
      <c r="B76" t="str">
        <f t="shared" si="21"/>
        <v/>
      </c>
      <c r="C76" s="12">
        <v>68</v>
      </c>
      <c r="E76" s="12" t="str">
        <f t="shared" si="10"/>
        <v/>
      </c>
      <c r="F76" s="12" t="str">
        <f t="shared" si="22"/>
        <v/>
      </c>
      <c r="G76" s="71" t="str">
        <f t="shared" si="11"/>
        <v/>
      </c>
      <c r="H76" s="71" t="str">
        <f t="shared" si="12"/>
        <v/>
      </c>
      <c r="I76" s="71" t="str">
        <f t="shared" si="13"/>
        <v/>
      </c>
      <c r="J76" s="71" t="str">
        <f t="shared" si="14"/>
        <v/>
      </c>
      <c r="K76" s="71" t="str">
        <f t="shared" si="15"/>
        <v/>
      </c>
      <c r="L76" s="72" t="str">
        <f t="shared" si="23"/>
        <v/>
      </c>
      <c r="N76" s="12" t="s">
        <v>12</v>
      </c>
      <c r="O76" s="12" t="s">
        <v>12</v>
      </c>
      <c r="P76" s="12" t="s">
        <v>12</v>
      </c>
      <c r="Q76" s="12" t="s">
        <v>12</v>
      </c>
      <c r="R76" s="12" t="s">
        <v>12</v>
      </c>
      <c r="S76" s="12" t="s">
        <v>12</v>
      </c>
      <c r="T76" s="12" t="s">
        <v>12</v>
      </c>
      <c r="U76" s="12" t="s">
        <v>12</v>
      </c>
      <c r="V76" s="12" t="s">
        <v>12</v>
      </c>
      <c r="W76" s="12" t="s">
        <v>12</v>
      </c>
      <c r="X76" s="12" t="s">
        <v>12</v>
      </c>
      <c r="Y76" s="12" t="s">
        <v>12</v>
      </c>
      <c r="Z76" s="12" t="s">
        <v>12</v>
      </c>
      <c r="AA76" s="12" t="s">
        <v>12</v>
      </c>
      <c r="AB76" s="12" t="s">
        <v>12</v>
      </c>
      <c r="AC76" s="12" t="s">
        <v>12</v>
      </c>
      <c r="AD76" s="12" t="s">
        <v>12</v>
      </c>
      <c r="AE76" s="12" t="s">
        <v>12</v>
      </c>
      <c r="AF76" s="12" t="s">
        <v>12</v>
      </c>
      <c r="AG76" s="12" t="s">
        <v>12</v>
      </c>
      <c r="AH76" s="12" t="s">
        <v>12</v>
      </c>
      <c r="AI76" s="12" t="s">
        <v>12</v>
      </c>
      <c r="AJ76" s="12" t="s">
        <v>12</v>
      </c>
      <c r="AK76" s="12" t="s">
        <v>12</v>
      </c>
      <c r="AL76" s="12" t="s">
        <v>12</v>
      </c>
      <c r="AM76" s="12" t="s">
        <v>12</v>
      </c>
      <c r="AN76" s="12" t="s">
        <v>12</v>
      </c>
      <c r="AO76" s="12" t="s">
        <v>12</v>
      </c>
      <c r="AP76" s="12" t="s">
        <v>12</v>
      </c>
      <c r="AQ76" s="12" t="s">
        <v>12</v>
      </c>
      <c r="AR76" s="12" t="s">
        <v>12</v>
      </c>
      <c r="AS76" s="12" t="s">
        <v>12</v>
      </c>
      <c r="AT76" s="12" t="s">
        <v>12</v>
      </c>
      <c r="AU76" s="12" t="s">
        <v>12</v>
      </c>
      <c r="AV76" s="12" t="s">
        <v>12</v>
      </c>
      <c r="AW76" s="12" t="s">
        <v>12</v>
      </c>
      <c r="AX76" s="12" t="s">
        <v>12</v>
      </c>
      <c r="AY76" s="12" t="s">
        <v>12</v>
      </c>
      <c r="AZ76" s="12" t="s">
        <v>12</v>
      </c>
      <c r="BA76" s="12" t="s">
        <v>12</v>
      </c>
      <c r="BB76" s="12" t="s">
        <v>12</v>
      </c>
      <c r="BC76" s="12" t="s">
        <v>12</v>
      </c>
      <c r="BD76" s="12" t="s">
        <v>12</v>
      </c>
      <c r="BE76" s="12" t="s">
        <v>12</v>
      </c>
      <c r="BF76" s="12" t="s">
        <v>12</v>
      </c>
      <c r="BG76" s="12" t="s">
        <v>12</v>
      </c>
      <c r="BH76" s="12" t="s">
        <v>12</v>
      </c>
      <c r="BI76" s="12" t="s">
        <v>12</v>
      </c>
      <c r="BJ76" s="12" t="s">
        <v>12</v>
      </c>
      <c r="BK76" s="12" t="s">
        <v>12</v>
      </c>
      <c r="BL76" s="12" t="s">
        <v>12</v>
      </c>
      <c r="BM76" s="12" t="s">
        <v>12</v>
      </c>
      <c r="BN76" s="12" t="s">
        <v>12</v>
      </c>
      <c r="BO76" s="12" t="s">
        <v>12</v>
      </c>
      <c r="BP76" s="12" t="s">
        <v>12</v>
      </c>
      <c r="BQ76" s="12" t="s">
        <v>12</v>
      </c>
      <c r="BR76" s="12" t="s">
        <v>12</v>
      </c>
      <c r="BS76" s="12" t="s">
        <v>12</v>
      </c>
      <c r="BT76" s="12" t="s">
        <v>12</v>
      </c>
      <c r="BU76" s="12" t="s">
        <v>12</v>
      </c>
      <c r="BV76" s="12" t="s">
        <v>12</v>
      </c>
      <c r="BW76" s="12" t="s">
        <v>12</v>
      </c>
    </row>
    <row r="77" spans="1:75" x14ac:dyDescent="0.35">
      <c r="A77" t="str">
        <f t="shared" si="20"/>
        <v/>
      </c>
      <c r="B77" t="str">
        <f t="shared" si="21"/>
        <v/>
      </c>
      <c r="C77" s="12">
        <v>69</v>
      </c>
      <c r="E77" s="12" t="str">
        <f t="shared" si="10"/>
        <v/>
      </c>
      <c r="F77" s="12" t="str">
        <f t="shared" si="22"/>
        <v/>
      </c>
      <c r="G77" s="71" t="str">
        <f t="shared" si="11"/>
        <v/>
      </c>
      <c r="H77" s="71" t="str">
        <f t="shared" si="12"/>
        <v/>
      </c>
      <c r="I77" s="71" t="str">
        <f t="shared" si="13"/>
        <v/>
      </c>
      <c r="J77" s="71" t="str">
        <f t="shared" si="14"/>
        <v/>
      </c>
      <c r="K77" s="71" t="str">
        <f t="shared" si="15"/>
        <v/>
      </c>
      <c r="L77" s="72" t="str">
        <f t="shared" si="23"/>
        <v/>
      </c>
      <c r="N77" s="12" t="s">
        <v>12</v>
      </c>
      <c r="O77" s="12" t="s">
        <v>12</v>
      </c>
      <c r="P77" s="12" t="s">
        <v>12</v>
      </c>
      <c r="Q77" s="12" t="s">
        <v>12</v>
      </c>
      <c r="R77" s="12" t="s">
        <v>12</v>
      </c>
      <c r="S77" s="12" t="s">
        <v>12</v>
      </c>
      <c r="T77" s="12" t="s">
        <v>12</v>
      </c>
      <c r="U77" s="12" t="s">
        <v>12</v>
      </c>
      <c r="V77" s="12" t="s">
        <v>12</v>
      </c>
      <c r="W77" s="12" t="s">
        <v>12</v>
      </c>
      <c r="X77" s="12" t="s">
        <v>12</v>
      </c>
      <c r="Y77" s="12" t="s">
        <v>12</v>
      </c>
      <c r="Z77" s="12" t="s">
        <v>12</v>
      </c>
      <c r="AA77" s="12" t="s">
        <v>12</v>
      </c>
      <c r="AB77" s="12" t="s">
        <v>12</v>
      </c>
      <c r="AC77" s="12" t="s">
        <v>12</v>
      </c>
      <c r="AD77" s="12" t="s">
        <v>12</v>
      </c>
      <c r="AE77" s="12" t="s">
        <v>12</v>
      </c>
      <c r="AF77" s="12" t="s">
        <v>12</v>
      </c>
      <c r="AG77" s="12" t="s">
        <v>12</v>
      </c>
      <c r="AH77" s="12" t="s">
        <v>12</v>
      </c>
      <c r="AI77" s="12" t="s">
        <v>12</v>
      </c>
      <c r="AJ77" s="12" t="s">
        <v>12</v>
      </c>
      <c r="AK77" s="12" t="s">
        <v>12</v>
      </c>
      <c r="AL77" s="12" t="s">
        <v>12</v>
      </c>
      <c r="AM77" s="12" t="s">
        <v>12</v>
      </c>
      <c r="AN77" s="12" t="s">
        <v>12</v>
      </c>
      <c r="AO77" s="12" t="s">
        <v>12</v>
      </c>
      <c r="AP77" s="12" t="s">
        <v>12</v>
      </c>
      <c r="AQ77" s="12" t="s">
        <v>12</v>
      </c>
      <c r="AR77" s="12" t="s">
        <v>12</v>
      </c>
      <c r="AS77" s="12" t="s">
        <v>12</v>
      </c>
      <c r="AT77" s="12" t="s">
        <v>12</v>
      </c>
      <c r="AU77" s="12" t="s">
        <v>12</v>
      </c>
      <c r="AV77" s="12" t="s">
        <v>12</v>
      </c>
      <c r="AW77" s="12" t="s">
        <v>12</v>
      </c>
      <c r="AX77" s="12" t="s">
        <v>12</v>
      </c>
      <c r="AY77" s="12" t="s">
        <v>12</v>
      </c>
      <c r="AZ77" s="12" t="s">
        <v>12</v>
      </c>
      <c r="BA77" s="12" t="s">
        <v>12</v>
      </c>
      <c r="BB77" s="12" t="s">
        <v>12</v>
      </c>
      <c r="BC77" s="12" t="s">
        <v>12</v>
      </c>
      <c r="BD77" s="12" t="s">
        <v>12</v>
      </c>
      <c r="BE77" s="12" t="s">
        <v>12</v>
      </c>
      <c r="BF77" s="12" t="s">
        <v>12</v>
      </c>
      <c r="BG77" s="12" t="s">
        <v>12</v>
      </c>
      <c r="BH77" s="12" t="s">
        <v>12</v>
      </c>
      <c r="BI77" s="12" t="s">
        <v>12</v>
      </c>
      <c r="BJ77" s="12" t="s">
        <v>12</v>
      </c>
      <c r="BK77" s="12" t="s">
        <v>12</v>
      </c>
      <c r="BL77" s="12" t="s">
        <v>12</v>
      </c>
      <c r="BM77" s="12" t="s">
        <v>12</v>
      </c>
      <c r="BN77" s="12" t="s">
        <v>12</v>
      </c>
      <c r="BO77" s="12" t="s">
        <v>12</v>
      </c>
      <c r="BP77" s="12" t="s">
        <v>12</v>
      </c>
      <c r="BQ77" s="12" t="s">
        <v>12</v>
      </c>
      <c r="BR77" s="12" t="s">
        <v>12</v>
      </c>
      <c r="BS77" s="12" t="s">
        <v>12</v>
      </c>
      <c r="BT77" s="12" t="s">
        <v>12</v>
      </c>
      <c r="BU77" s="12" t="s">
        <v>12</v>
      </c>
      <c r="BV77" s="12" t="s">
        <v>12</v>
      </c>
      <c r="BW77" s="12" t="s">
        <v>12</v>
      </c>
    </row>
    <row r="78" spans="1:75" x14ac:dyDescent="0.35">
      <c r="A78" t="str">
        <f t="shared" si="20"/>
        <v/>
      </c>
      <c r="B78" t="str">
        <f t="shared" si="21"/>
        <v/>
      </c>
      <c r="C78" s="12">
        <v>70</v>
      </c>
      <c r="E78" s="12" t="str">
        <f t="shared" ref="E78:E83" si="24">IF(COUNT(N78:BW78)=0,"", COUNT(N78:BW78))</f>
        <v/>
      </c>
      <c r="F78" s="12" t="str">
        <f t="shared" si="22"/>
        <v/>
      </c>
      <c r="G78" s="71" t="str">
        <f t="shared" ref="G78:G83" si="25">IFERROR(LARGE((N78:BW78),1),"")</f>
        <v/>
      </c>
      <c r="H78" s="71" t="str">
        <f t="shared" ref="H78:H83" si="26">IFERROR(LARGE((N78:BW78),2),"")</f>
        <v/>
      </c>
      <c r="I78" s="71" t="str">
        <f t="shared" ref="I78:I83" si="27">IFERROR(LARGE((N78:BW78),3),"")</f>
        <v/>
      </c>
      <c r="J78" s="71" t="str">
        <f t="shared" ref="J78:J83" si="28">IFERROR(LARGE((N78:BW78),4),"")</f>
        <v/>
      </c>
      <c r="K78" s="71" t="str">
        <f t="shared" ref="K78:K83" si="29">IFERROR(LARGE((N78:BW78),5),"")</f>
        <v/>
      </c>
      <c r="L78" s="72" t="str">
        <f t="shared" si="23"/>
        <v/>
      </c>
      <c r="N78" s="12" t="s">
        <v>12</v>
      </c>
      <c r="O78" s="12" t="s">
        <v>12</v>
      </c>
      <c r="P78" s="12" t="s">
        <v>12</v>
      </c>
      <c r="Q78" s="12" t="s">
        <v>12</v>
      </c>
      <c r="R78" s="12" t="s">
        <v>12</v>
      </c>
      <c r="S78" s="12" t="s">
        <v>12</v>
      </c>
      <c r="T78" s="12" t="s">
        <v>12</v>
      </c>
      <c r="U78" s="12" t="s">
        <v>12</v>
      </c>
      <c r="V78" s="12" t="s">
        <v>12</v>
      </c>
      <c r="W78" s="12" t="s">
        <v>12</v>
      </c>
      <c r="X78" s="12" t="s">
        <v>12</v>
      </c>
      <c r="Y78" s="12" t="s">
        <v>12</v>
      </c>
      <c r="Z78" s="12" t="s">
        <v>12</v>
      </c>
      <c r="AA78" s="12" t="s">
        <v>12</v>
      </c>
      <c r="AB78" s="12" t="s">
        <v>12</v>
      </c>
      <c r="AC78" s="12" t="s">
        <v>12</v>
      </c>
      <c r="AD78" s="12" t="s">
        <v>12</v>
      </c>
      <c r="AE78" s="12" t="s">
        <v>12</v>
      </c>
      <c r="AF78" s="12" t="s">
        <v>12</v>
      </c>
      <c r="AG78" s="12" t="s">
        <v>12</v>
      </c>
      <c r="AH78" s="12" t="s">
        <v>12</v>
      </c>
      <c r="AI78" s="12" t="s">
        <v>12</v>
      </c>
      <c r="AJ78" s="12" t="s">
        <v>12</v>
      </c>
      <c r="AK78" s="12" t="s">
        <v>12</v>
      </c>
      <c r="AL78" s="12" t="s">
        <v>12</v>
      </c>
      <c r="AM78" s="12" t="s">
        <v>12</v>
      </c>
      <c r="AN78" s="12" t="s">
        <v>12</v>
      </c>
      <c r="AO78" s="12" t="s">
        <v>12</v>
      </c>
      <c r="AP78" s="12" t="s">
        <v>12</v>
      </c>
      <c r="AQ78" s="12" t="s">
        <v>12</v>
      </c>
      <c r="AR78" s="12" t="s">
        <v>12</v>
      </c>
      <c r="AS78" s="12" t="s">
        <v>12</v>
      </c>
      <c r="AT78" s="12" t="s">
        <v>12</v>
      </c>
      <c r="AU78" s="12" t="s">
        <v>12</v>
      </c>
      <c r="AV78" s="12" t="s">
        <v>12</v>
      </c>
      <c r="AW78" s="12" t="s">
        <v>12</v>
      </c>
      <c r="AX78" s="12" t="s">
        <v>12</v>
      </c>
      <c r="AY78" s="12" t="s">
        <v>12</v>
      </c>
      <c r="AZ78" s="12" t="s">
        <v>12</v>
      </c>
      <c r="BA78" s="12" t="s">
        <v>12</v>
      </c>
      <c r="BB78" s="12" t="s">
        <v>12</v>
      </c>
      <c r="BC78" s="12" t="s">
        <v>12</v>
      </c>
      <c r="BD78" s="12" t="s">
        <v>12</v>
      </c>
      <c r="BE78" s="12" t="s">
        <v>12</v>
      </c>
      <c r="BF78" s="12" t="s">
        <v>12</v>
      </c>
      <c r="BG78" s="12" t="s">
        <v>12</v>
      </c>
      <c r="BH78" s="12" t="s">
        <v>12</v>
      </c>
      <c r="BI78" s="12" t="s">
        <v>12</v>
      </c>
      <c r="BJ78" s="12" t="s">
        <v>12</v>
      </c>
      <c r="BK78" s="12" t="s">
        <v>12</v>
      </c>
      <c r="BL78" s="12" t="s">
        <v>12</v>
      </c>
      <c r="BM78" s="12" t="s">
        <v>12</v>
      </c>
      <c r="BN78" s="12" t="s">
        <v>12</v>
      </c>
      <c r="BO78" s="12" t="s">
        <v>12</v>
      </c>
      <c r="BP78" s="12" t="s">
        <v>12</v>
      </c>
      <c r="BQ78" s="12" t="s">
        <v>12</v>
      </c>
      <c r="BR78" s="12" t="s">
        <v>12</v>
      </c>
      <c r="BS78" s="12" t="s">
        <v>12</v>
      </c>
      <c r="BT78" s="12" t="s">
        <v>12</v>
      </c>
      <c r="BU78" s="12" t="s">
        <v>12</v>
      </c>
      <c r="BV78" s="12" t="s">
        <v>12</v>
      </c>
      <c r="BW78" s="12" t="s">
        <v>12</v>
      </c>
    </row>
    <row r="79" spans="1:75" x14ac:dyDescent="0.35">
      <c r="A79" t="str">
        <f t="shared" si="20"/>
        <v/>
      </c>
      <c r="B79" t="str">
        <f t="shared" si="21"/>
        <v/>
      </c>
      <c r="C79" s="12">
        <v>71</v>
      </c>
      <c r="E79" s="12" t="str">
        <f t="shared" si="24"/>
        <v/>
      </c>
      <c r="F79" s="12" t="str">
        <f t="shared" si="22"/>
        <v/>
      </c>
      <c r="G79" s="71" t="str">
        <f t="shared" si="25"/>
        <v/>
      </c>
      <c r="H79" s="71" t="str">
        <f t="shared" si="26"/>
        <v/>
      </c>
      <c r="I79" s="71" t="str">
        <f t="shared" si="27"/>
        <v/>
      </c>
      <c r="J79" s="71" t="str">
        <f t="shared" si="28"/>
        <v/>
      </c>
      <c r="K79" s="71" t="str">
        <f t="shared" si="29"/>
        <v/>
      </c>
      <c r="L79" s="72" t="str">
        <f t="shared" si="23"/>
        <v/>
      </c>
      <c r="N79" s="12" t="s">
        <v>12</v>
      </c>
      <c r="O79" s="12" t="s">
        <v>12</v>
      </c>
      <c r="P79" s="12" t="s">
        <v>12</v>
      </c>
      <c r="Q79" s="12" t="s">
        <v>12</v>
      </c>
      <c r="R79" s="12" t="s">
        <v>12</v>
      </c>
      <c r="S79" s="12" t="s">
        <v>12</v>
      </c>
      <c r="T79" s="12" t="s">
        <v>12</v>
      </c>
      <c r="U79" s="12" t="s">
        <v>12</v>
      </c>
      <c r="V79" s="12" t="s">
        <v>12</v>
      </c>
      <c r="W79" s="12" t="s">
        <v>12</v>
      </c>
      <c r="X79" s="12" t="s">
        <v>12</v>
      </c>
      <c r="Y79" s="12" t="s">
        <v>12</v>
      </c>
      <c r="Z79" s="12" t="s">
        <v>12</v>
      </c>
      <c r="AA79" s="12" t="s">
        <v>12</v>
      </c>
      <c r="AB79" s="12" t="s">
        <v>12</v>
      </c>
      <c r="AC79" s="12" t="s">
        <v>12</v>
      </c>
      <c r="AD79" s="12" t="s">
        <v>12</v>
      </c>
      <c r="AE79" s="12" t="s">
        <v>12</v>
      </c>
      <c r="AF79" s="12" t="s">
        <v>12</v>
      </c>
      <c r="AG79" s="12" t="s">
        <v>12</v>
      </c>
      <c r="AH79" s="12" t="s">
        <v>12</v>
      </c>
      <c r="AI79" s="12" t="s">
        <v>12</v>
      </c>
      <c r="AJ79" s="12" t="s">
        <v>12</v>
      </c>
      <c r="AK79" s="12" t="s">
        <v>12</v>
      </c>
      <c r="AL79" s="12" t="s">
        <v>12</v>
      </c>
      <c r="AM79" s="12" t="s">
        <v>12</v>
      </c>
      <c r="AN79" s="12" t="s">
        <v>12</v>
      </c>
      <c r="AO79" s="12" t="s">
        <v>12</v>
      </c>
      <c r="AP79" s="12" t="s">
        <v>12</v>
      </c>
      <c r="AQ79" s="12" t="s">
        <v>12</v>
      </c>
      <c r="AR79" s="12" t="s">
        <v>12</v>
      </c>
      <c r="AS79" s="12" t="s">
        <v>12</v>
      </c>
      <c r="AT79" s="12" t="s">
        <v>12</v>
      </c>
      <c r="AU79" s="12" t="s">
        <v>12</v>
      </c>
      <c r="AV79" s="12" t="s">
        <v>12</v>
      </c>
      <c r="AW79" s="12" t="s">
        <v>12</v>
      </c>
      <c r="AX79" s="12" t="s">
        <v>12</v>
      </c>
      <c r="AY79" s="12" t="s">
        <v>12</v>
      </c>
      <c r="AZ79" s="12" t="s">
        <v>12</v>
      </c>
      <c r="BA79" s="12" t="s">
        <v>12</v>
      </c>
      <c r="BB79" s="12" t="s">
        <v>12</v>
      </c>
      <c r="BC79" s="12" t="s">
        <v>12</v>
      </c>
      <c r="BD79" s="12" t="s">
        <v>12</v>
      </c>
      <c r="BE79" s="12" t="s">
        <v>12</v>
      </c>
      <c r="BF79" s="12" t="s">
        <v>12</v>
      </c>
      <c r="BG79" s="12" t="s">
        <v>12</v>
      </c>
      <c r="BH79" s="12" t="s">
        <v>12</v>
      </c>
      <c r="BI79" s="12" t="s">
        <v>12</v>
      </c>
      <c r="BJ79" s="12" t="s">
        <v>12</v>
      </c>
      <c r="BK79" s="12" t="s">
        <v>12</v>
      </c>
      <c r="BL79" s="12" t="s">
        <v>12</v>
      </c>
      <c r="BM79" s="12" t="s">
        <v>12</v>
      </c>
      <c r="BN79" s="12" t="s">
        <v>12</v>
      </c>
      <c r="BO79" s="12" t="s">
        <v>12</v>
      </c>
      <c r="BP79" s="12" t="s">
        <v>12</v>
      </c>
      <c r="BQ79" s="12" t="s">
        <v>12</v>
      </c>
      <c r="BR79" s="12" t="s">
        <v>12</v>
      </c>
      <c r="BS79" s="12" t="s">
        <v>12</v>
      </c>
      <c r="BT79" s="12" t="s">
        <v>12</v>
      </c>
      <c r="BU79" s="12" t="s">
        <v>12</v>
      </c>
      <c r="BV79" s="12" t="s">
        <v>12</v>
      </c>
      <c r="BW79" s="12" t="s">
        <v>12</v>
      </c>
    </row>
    <row r="80" spans="1:75" x14ac:dyDescent="0.35">
      <c r="A80" t="str">
        <f t="shared" si="20"/>
        <v/>
      </c>
      <c r="B80" t="str">
        <f t="shared" si="21"/>
        <v/>
      </c>
      <c r="C80" s="12">
        <v>72</v>
      </c>
      <c r="E80" s="12" t="str">
        <f t="shared" si="24"/>
        <v/>
      </c>
      <c r="F80" s="12" t="str">
        <f t="shared" si="22"/>
        <v/>
      </c>
      <c r="G80" s="71" t="str">
        <f t="shared" si="25"/>
        <v/>
      </c>
      <c r="H80" s="71" t="str">
        <f t="shared" si="26"/>
        <v/>
      </c>
      <c r="I80" s="71" t="str">
        <f t="shared" si="27"/>
        <v/>
      </c>
      <c r="J80" s="71" t="str">
        <f t="shared" si="28"/>
        <v/>
      </c>
      <c r="K80" s="71" t="str">
        <f t="shared" si="29"/>
        <v/>
      </c>
      <c r="L80" s="72" t="str">
        <f t="shared" si="23"/>
        <v/>
      </c>
      <c r="N80" s="12" t="s">
        <v>12</v>
      </c>
      <c r="O80" s="12" t="s">
        <v>12</v>
      </c>
      <c r="P80" s="12" t="s">
        <v>12</v>
      </c>
      <c r="Q80" s="12" t="s">
        <v>12</v>
      </c>
      <c r="R80" s="12" t="s">
        <v>12</v>
      </c>
      <c r="S80" s="12" t="s">
        <v>12</v>
      </c>
      <c r="T80" s="12" t="s">
        <v>12</v>
      </c>
      <c r="U80" s="12" t="s">
        <v>12</v>
      </c>
      <c r="V80" s="12" t="s">
        <v>12</v>
      </c>
      <c r="W80" s="12" t="s">
        <v>12</v>
      </c>
      <c r="X80" s="12" t="s">
        <v>12</v>
      </c>
      <c r="Y80" s="12" t="s">
        <v>12</v>
      </c>
      <c r="Z80" s="12" t="s">
        <v>12</v>
      </c>
      <c r="AA80" s="12" t="s">
        <v>12</v>
      </c>
      <c r="AB80" s="12" t="s">
        <v>12</v>
      </c>
      <c r="AC80" s="12" t="s">
        <v>12</v>
      </c>
      <c r="AD80" s="12" t="s">
        <v>12</v>
      </c>
      <c r="AE80" s="12" t="s">
        <v>12</v>
      </c>
      <c r="AF80" s="12" t="s">
        <v>12</v>
      </c>
      <c r="AG80" s="12" t="s">
        <v>12</v>
      </c>
      <c r="AH80" s="12" t="s">
        <v>12</v>
      </c>
      <c r="AI80" s="12" t="s">
        <v>12</v>
      </c>
      <c r="AJ80" s="12" t="s">
        <v>12</v>
      </c>
      <c r="AK80" s="12" t="s">
        <v>12</v>
      </c>
      <c r="AL80" s="12" t="s">
        <v>12</v>
      </c>
      <c r="AM80" s="12" t="s">
        <v>12</v>
      </c>
      <c r="AN80" s="12" t="s">
        <v>12</v>
      </c>
      <c r="AO80" s="12" t="s">
        <v>12</v>
      </c>
      <c r="AP80" s="12" t="s">
        <v>12</v>
      </c>
      <c r="AQ80" s="12" t="s">
        <v>12</v>
      </c>
      <c r="AR80" s="12" t="s">
        <v>12</v>
      </c>
      <c r="AS80" s="12" t="s">
        <v>12</v>
      </c>
      <c r="AT80" s="12" t="s">
        <v>12</v>
      </c>
      <c r="AU80" s="12" t="s">
        <v>12</v>
      </c>
      <c r="AV80" s="12" t="s">
        <v>12</v>
      </c>
      <c r="AW80" s="12" t="s">
        <v>12</v>
      </c>
      <c r="AX80" s="12" t="s">
        <v>12</v>
      </c>
      <c r="AY80" s="12" t="s">
        <v>12</v>
      </c>
      <c r="AZ80" s="12" t="s">
        <v>12</v>
      </c>
      <c r="BA80" s="12" t="s">
        <v>12</v>
      </c>
      <c r="BB80" s="12" t="s">
        <v>12</v>
      </c>
      <c r="BC80" s="12" t="s">
        <v>12</v>
      </c>
      <c r="BD80" s="12" t="s">
        <v>12</v>
      </c>
      <c r="BE80" s="12" t="s">
        <v>12</v>
      </c>
      <c r="BF80" s="12" t="s">
        <v>12</v>
      </c>
      <c r="BG80" s="12" t="s">
        <v>12</v>
      </c>
      <c r="BH80" s="12" t="s">
        <v>12</v>
      </c>
      <c r="BI80" s="12" t="s">
        <v>12</v>
      </c>
      <c r="BJ80" s="12" t="s">
        <v>12</v>
      </c>
      <c r="BK80" s="12" t="s">
        <v>12</v>
      </c>
      <c r="BL80" s="12" t="s">
        <v>12</v>
      </c>
      <c r="BM80" s="12" t="s">
        <v>12</v>
      </c>
      <c r="BN80" s="12" t="s">
        <v>12</v>
      </c>
      <c r="BO80" s="12" t="s">
        <v>12</v>
      </c>
      <c r="BP80" s="12" t="s">
        <v>12</v>
      </c>
      <c r="BQ80" s="12" t="s">
        <v>12</v>
      </c>
      <c r="BR80" s="12" t="s">
        <v>12</v>
      </c>
      <c r="BS80" s="12" t="s">
        <v>12</v>
      </c>
      <c r="BT80" s="12" t="s">
        <v>12</v>
      </c>
      <c r="BU80" s="12" t="s">
        <v>12</v>
      </c>
      <c r="BV80" s="12" t="s">
        <v>12</v>
      </c>
      <c r="BW80" s="12" t="s">
        <v>12</v>
      </c>
    </row>
    <row r="81" spans="1:75" x14ac:dyDescent="0.35">
      <c r="A81" t="str">
        <f t="shared" si="20"/>
        <v/>
      </c>
      <c r="B81" t="str">
        <f t="shared" si="21"/>
        <v/>
      </c>
      <c r="C81" s="12">
        <v>73</v>
      </c>
      <c r="E81" s="12" t="str">
        <f t="shared" si="24"/>
        <v/>
      </c>
      <c r="F81" s="12" t="str">
        <f t="shared" si="22"/>
        <v/>
      </c>
      <c r="G81" s="71" t="str">
        <f t="shared" si="25"/>
        <v/>
      </c>
      <c r="H81" s="71" t="str">
        <f t="shared" si="26"/>
        <v/>
      </c>
      <c r="I81" s="71" t="str">
        <f t="shared" si="27"/>
        <v/>
      </c>
      <c r="J81" s="71" t="str">
        <f t="shared" si="28"/>
        <v/>
      </c>
      <c r="K81" s="71" t="str">
        <f t="shared" si="29"/>
        <v/>
      </c>
      <c r="L81" s="72" t="str">
        <f t="shared" si="23"/>
        <v/>
      </c>
      <c r="N81" s="12" t="s">
        <v>12</v>
      </c>
      <c r="O81" s="12" t="s">
        <v>12</v>
      </c>
      <c r="P81" s="12" t="s">
        <v>12</v>
      </c>
      <c r="Q81" s="12" t="s">
        <v>12</v>
      </c>
      <c r="R81" s="12" t="s">
        <v>12</v>
      </c>
      <c r="S81" s="12" t="s">
        <v>12</v>
      </c>
      <c r="T81" s="12" t="s">
        <v>12</v>
      </c>
      <c r="U81" s="12" t="s">
        <v>12</v>
      </c>
      <c r="V81" s="12" t="s">
        <v>12</v>
      </c>
      <c r="W81" s="12" t="s">
        <v>12</v>
      </c>
      <c r="X81" s="12" t="s">
        <v>12</v>
      </c>
      <c r="Y81" s="12" t="s">
        <v>12</v>
      </c>
      <c r="Z81" s="12" t="s">
        <v>12</v>
      </c>
      <c r="AA81" s="12" t="s">
        <v>12</v>
      </c>
      <c r="AB81" s="12" t="s">
        <v>12</v>
      </c>
      <c r="AC81" s="12" t="s">
        <v>12</v>
      </c>
      <c r="AD81" s="12" t="s">
        <v>12</v>
      </c>
      <c r="AE81" s="12" t="s">
        <v>12</v>
      </c>
      <c r="AF81" s="12" t="s">
        <v>12</v>
      </c>
      <c r="AG81" s="12" t="s">
        <v>12</v>
      </c>
      <c r="AH81" s="12" t="s">
        <v>12</v>
      </c>
      <c r="AI81" s="12" t="s">
        <v>12</v>
      </c>
      <c r="AJ81" s="12" t="s">
        <v>12</v>
      </c>
      <c r="AK81" s="12" t="s">
        <v>12</v>
      </c>
      <c r="AL81" s="12" t="s">
        <v>12</v>
      </c>
      <c r="AM81" s="12" t="s">
        <v>12</v>
      </c>
      <c r="AN81" s="12" t="s">
        <v>12</v>
      </c>
      <c r="AO81" s="12" t="s">
        <v>12</v>
      </c>
      <c r="AP81" s="12" t="s">
        <v>12</v>
      </c>
      <c r="AQ81" s="12" t="s">
        <v>12</v>
      </c>
      <c r="AR81" s="12" t="s">
        <v>12</v>
      </c>
      <c r="AS81" s="12" t="s">
        <v>12</v>
      </c>
      <c r="AT81" s="12" t="s">
        <v>12</v>
      </c>
      <c r="AU81" s="12" t="s">
        <v>12</v>
      </c>
      <c r="AV81" s="12" t="s">
        <v>12</v>
      </c>
      <c r="AW81" s="12" t="s">
        <v>12</v>
      </c>
      <c r="AX81" s="12" t="s">
        <v>12</v>
      </c>
      <c r="AY81" s="12" t="s">
        <v>12</v>
      </c>
      <c r="AZ81" s="12" t="s">
        <v>12</v>
      </c>
      <c r="BA81" s="12" t="s">
        <v>12</v>
      </c>
      <c r="BB81" s="12" t="s">
        <v>12</v>
      </c>
      <c r="BC81" s="12" t="s">
        <v>12</v>
      </c>
      <c r="BD81" s="12" t="s">
        <v>12</v>
      </c>
      <c r="BE81" s="12" t="s">
        <v>12</v>
      </c>
      <c r="BF81" s="12" t="s">
        <v>12</v>
      </c>
      <c r="BG81" s="12" t="s">
        <v>12</v>
      </c>
      <c r="BH81" s="12" t="s">
        <v>12</v>
      </c>
      <c r="BI81" s="12" t="s">
        <v>12</v>
      </c>
      <c r="BJ81" s="12" t="s">
        <v>12</v>
      </c>
      <c r="BK81" s="12" t="s">
        <v>12</v>
      </c>
      <c r="BL81" s="12" t="s">
        <v>12</v>
      </c>
      <c r="BM81" s="12" t="s">
        <v>12</v>
      </c>
      <c r="BN81" s="12" t="s">
        <v>12</v>
      </c>
      <c r="BO81" s="12" t="s">
        <v>12</v>
      </c>
      <c r="BP81" s="12" t="s">
        <v>12</v>
      </c>
      <c r="BQ81" s="12" t="s">
        <v>12</v>
      </c>
      <c r="BR81" s="12" t="s">
        <v>12</v>
      </c>
      <c r="BS81" s="12" t="s">
        <v>12</v>
      </c>
      <c r="BT81" s="12" t="s">
        <v>12</v>
      </c>
      <c r="BU81" s="12" t="s">
        <v>12</v>
      </c>
      <c r="BV81" s="12" t="s">
        <v>12</v>
      </c>
      <c r="BW81" s="12" t="s">
        <v>12</v>
      </c>
    </row>
    <row r="82" spans="1:75" x14ac:dyDescent="0.35">
      <c r="A82" t="str">
        <f t="shared" si="20"/>
        <v/>
      </c>
      <c r="B82" t="str">
        <f t="shared" si="21"/>
        <v/>
      </c>
      <c r="C82" s="12">
        <v>74</v>
      </c>
      <c r="E82" s="12" t="str">
        <f t="shared" si="24"/>
        <v/>
      </c>
      <c r="F82" s="12" t="str">
        <f t="shared" si="22"/>
        <v/>
      </c>
      <c r="G82" s="71" t="str">
        <f t="shared" si="25"/>
        <v/>
      </c>
      <c r="H82" s="71" t="str">
        <f t="shared" si="26"/>
        <v/>
      </c>
      <c r="I82" s="71" t="str">
        <f t="shared" si="27"/>
        <v/>
      </c>
      <c r="J82" s="71" t="str">
        <f t="shared" si="28"/>
        <v/>
      </c>
      <c r="K82" s="71" t="str">
        <f t="shared" si="29"/>
        <v/>
      </c>
      <c r="L82" s="72" t="str">
        <f t="shared" si="23"/>
        <v/>
      </c>
      <c r="N82" s="12" t="s">
        <v>12</v>
      </c>
      <c r="O82" s="12" t="s">
        <v>12</v>
      </c>
      <c r="P82" s="12" t="s">
        <v>12</v>
      </c>
      <c r="Q82" s="12" t="s">
        <v>12</v>
      </c>
      <c r="R82" s="12" t="s">
        <v>12</v>
      </c>
      <c r="S82" s="12" t="s">
        <v>12</v>
      </c>
      <c r="T82" s="12" t="s">
        <v>12</v>
      </c>
      <c r="U82" s="12" t="s">
        <v>12</v>
      </c>
      <c r="V82" s="12" t="s">
        <v>12</v>
      </c>
      <c r="W82" s="12" t="s">
        <v>12</v>
      </c>
      <c r="X82" s="12" t="s">
        <v>12</v>
      </c>
      <c r="Y82" s="12" t="s">
        <v>12</v>
      </c>
      <c r="Z82" s="12" t="s">
        <v>12</v>
      </c>
      <c r="AA82" s="12" t="s">
        <v>12</v>
      </c>
      <c r="AB82" s="12" t="s">
        <v>12</v>
      </c>
      <c r="AC82" s="12" t="s">
        <v>12</v>
      </c>
      <c r="AD82" s="12" t="s">
        <v>12</v>
      </c>
      <c r="AE82" s="12" t="s">
        <v>12</v>
      </c>
      <c r="AF82" s="12" t="s">
        <v>12</v>
      </c>
      <c r="AG82" s="12" t="s">
        <v>12</v>
      </c>
      <c r="AH82" s="12" t="s">
        <v>12</v>
      </c>
      <c r="AI82" s="12" t="s">
        <v>12</v>
      </c>
      <c r="AJ82" s="12" t="s">
        <v>12</v>
      </c>
      <c r="AK82" s="12" t="s">
        <v>12</v>
      </c>
      <c r="AL82" s="12" t="s">
        <v>12</v>
      </c>
      <c r="AM82" s="12" t="s">
        <v>12</v>
      </c>
      <c r="AN82" s="12" t="s">
        <v>12</v>
      </c>
      <c r="AO82" s="12" t="s">
        <v>12</v>
      </c>
      <c r="AP82" s="12" t="s">
        <v>12</v>
      </c>
      <c r="AQ82" s="12" t="s">
        <v>12</v>
      </c>
      <c r="AR82" s="12" t="s">
        <v>12</v>
      </c>
      <c r="AS82" s="12" t="s">
        <v>12</v>
      </c>
      <c r="AT82" s="12" t="s">
        <v>12</v>
      </c>
      <c r="AU82" s="12" t="s">
        <v>12</v>
      </c>
      <c r="AV82" s="12" t="s">
        <v>12</v>
      </c>
      <c r="AW82" s="12" t="s">
        <v>12</v>
      </c>
      <c r="AX82" s="12" t="s">
        <v>12</v>
      </c>
      <c r="AY82" s="12" t="s">
        <v>12</v>
      </c>
      <c r="AZ82" s="12" t="s">
        <v>12</v>
      </c>
      <c r="BA82" s="12" t="s">
        <v>12</v>
      </c>
      <c r="BB82" s="12" t="s">
        <v>12</v>
      </c>
      <c r="BC82" s="12" t="s">
        <v>12</v>
      </c>
      <c r="BD82" s="12" t="s">
        <v>12</v>
      </c>
      <c r="BE82" s="12" t="s">
        <v>12</v>
      </c>
      <c r="BF82" s="12" t="s">
        <v>12</v>
      </c>
      <c r="BG82" s="12" t="s">
        <v>12</v>
      </c>
      <c r="BH82" s="12" t="s">
        <v>12</v>
      </c>
      <c r="BI82" s="12" t="s">
        <v>12</v>
      </c>
      <c r="BJ82" s="12" t="s">
        <v>12</v>
      </c>
      <c r="BK82" s="12" t="s">
        <v>12</v>
      </c>
      <c r="BL82" s="12" t="s">
        <v>12</v>
      </c>
      <c r="BM82" s="12" t="s">
        <v>12</v>
      </c>
      <c r="BN82" s="12" t="s">
        <v>12</v>
      </c>
      <c r="BO82" s="12" t="s">
        <v>12</v>
      </c>
      <c r="BP82" s="12" t="s">
        <v>12</v>
      </c>
      <c r="BQ82" s="12" t="s">
        <v>12</v>
      </c>
      <c r="BR82" s="12" t="s">
        <v>12</v>
      </c>
      <c r="BS82" s="12" t="s">
        <v>12</v>
      </c>
      <c r="BT82" s="12" t="s">
        <v>12</v>
      </c>
      <c r="BU82" s="12" t="s">
        <v>12</v>
      </c>
      <c r="BV82" s="12" t="s">
        <v>12</v>
      </c>
      <c r="BW82" s="12" t="s">
        <v>12</v>
      </c>
    </row>
    <row r="83" spans="1:75" x14ac:dyDescent="0.35">
      <c r="A83" t="str">
        <f t="shared" si="20"/>
        <v/>
      </c>
      <c r="B83" t="str">
        <f t="shared" si="21"/>
        <v/>
      </c>
      <c r="C83" s="12">
        <v>75</v>
      </c>
      <c r="E83" s="12" t="str">
        <f t="shared" si="24"/>
        <v/>
      </c>
      <c r="F83" s="12" t="str">
        <f t="shared" si="22"/>
        <v/>
      </c>
      <c r="G83" s="71" t="str">
        <f t="shared" si="25"/>
        <v/>
      </c>
      <c r="H83" s="71" t="str">
        <f t="shared" si="26"/>
        <v/>
      </c>
      <c r="I83" s="71" t="str">
        <f t="shared" si="27"/>
        <v/>
      </c>
      <c r="J83" s="71" t="str">
        <f t="shared" si="28"/>
        <v/>
      </c>
      <c r="K83" s="71" t="str">
        <f t="shared" si="29"/>
        <v/>
      </c>
      <c r="L83" s="72" t="str">
        <f t="shared" si="23"/>
        <v/>
      </c>
      <c r="N83" s="12" t="s">
        <v>12</v>
      </c>
      <c r="O83" s="12" t="s">
        <v>12</v>
      </c>
      <c r="P83" s="12" t="s">
        <v>12</v>
      </c>
      <c r="Q83" s="12" t="s">
        <v>12</v>
      </c>
      <c r="R83" s="12" t="s">
        <v>12</v>
      </c>
      <c r="S83" s="12" t="s">
        <v>12</v>
      </c>
      <c r="T83" s="12" t="s">
        <v>12</v>
      </c>
      <c r="U83" s="12" t="s">
        <v>12</v>
      </c>
      <c r="V83" s="12" t="s">
        <v>12</v>
      </c>
      <c r="W83" s="12" t="s">
        <v>12</v>
      </c>
      <c r="X83" s="12" t="s">
        <v>12</v>
      </c>
      <c r="Y83" s="12" t="s">
        <v>12</v>
      </c>
      <c r="Z83" s="12" t="s">
        <v>12</v>
      </c>
      <c r="AA83" s="12" t="s">
        <v>12</v>
      </c>
      <c r="AB83" s="12" t="s">
        <v>12</v>
      </c>
      <c r="AC83" s="12" t="s">
        <v>12</v>
      </c>
      <c r="AD83" s="12" t="s">
        <v>12</v>
      </c>
      <c r="AE83" s="12" t="s">
        <v>12</v>
      </c>
      <c r="AF83" s="12" t="s">
        <v>12</v>
      </c>
      <c r="AG83" s="12" t="s">
        <v>12</v>
      </c>
      <c r="AH83" s="12" t="s">
        <v>12</v>
      </c>
      <c r="AI83" s="12" t="s">
        <v>12</v>
      </c>
      <c r="AJ83" s="12" t="s">
        <v>12</v>
      </c>
      <c r="AK83" s="12" t="s">
        <v>12</v>
      </c>
      <c r="AL83" s="12" t="s">
        <v>12</v>
      </c>
      <c r="AM83" s="12" t="s">
        <v>12</v>
      </c>
      <c r="AN83" s="12" t="s">
        <v>12</v>
      </c>
      <c r="AO83" s="12" t="s">
        <v>12</v>
      </c>
      <c r="AP83" s="12" t="s">
        <v>12</v>
      </c>
      <c r="AQ83" s="12" t="s">
        <v>12</v>
      </c>
      <c r="AR83" s="12" t="s">
        <v>12</v>
      </c>
      <c r="AS83" s="12" t="s">
        <v>12</v>
      </c>
      <c r="AT83" s="12" t="s">
        <v>12</v>
      </c>
      <c r="AU83" s="12" t="s">
        <v>12</v>
      </c>
      <c r="AV83" s="12" t="s">
        <v>12</v>
      </c>
      <c r="AW83" s="12" t="s">
        <v>12</v>
      </c>
      <c r="AX83" s="12" t="s">
        <v>12</v>
      </c>
      <c r="AY83" s="12" t="s">
        <v>12</v>
      </c>
      <c r="AZ83" s="12" t="s">
        <v>12</v>
      </c>
      <c r="BA83" s="12" t="s">
        <v>12</v>
      </c>
      <c r="BB83" s="12" t="s">
        <v>12</v>
      </c>
      <c r="BC83" s="12" t="s">
        <v>12</v>
      </c>
      <c r="BD83" s="12" t="s">
        <v>12</v>
      </c>
      <c r="BE83" s="12" t="s">
        <v>12</v>
      </c>
      <c r="BF83" s="12" t="s">
        <v>12</v>
      </c>
      <c r="BG83" s="12" t="s">
        <v>12</v>
      </c>
      <c r="BH83" s="12" t="s">
        <v>12</v>
      </c>
      <c r="BI83" s="12" t="s">
        <v>12</v>
      </c>
      <c r="BJ83" s="12" t="s">
        <v>12</v>
      </c>
      <c r="BK83" s="12" t="s">
        <v>12</v>
      </c>
      <c r="BL83" s="12" t="s">
        <v>12</v>
      </c>
      <c r="BM83" s="12" t="s">
        <v>12</v>
      </c>
      <c r="BN83" s="12" t="s">
        <v>12</v>
      </c>
      <c r="BO83" s="12" t="s">
        <v>12</v>
      </c>
      <c r="BP83" s="12" t="s">
        <v>12</v>
      </c>
      <c r="BQ83" s="12" t="s">
        <v>12</v>
      </c>
      <c r="BR83" s="12" t="s">
        <v>12</v>
      </c>
      <c r="BS83" s="12" t="s">
        <v>12</v>
      </c>
      <c r="BT83" s="12" t="s">
        <v>12</v>
      </c>
      <c r="BU83" s="12" t="s">
        <v>12</v>
      </c>
      <c r="BV83" s="12" t="s">
        <v>12</v>
      </c>
      <c r="BW83" s="12" t="s">
        <v>12</v>
      </c>
    </row>
  </sheetData>
  <sortState xmlns:xlrd2="http://schemas.microsoft.com/office/spreadsheetml/2017/richdata2" ref="A14:BW57">
    <sortCondition ref="A14:A57"/>
  </sortState>
  <mergeCells count="4">
    <mergeCell ref="B5:E5"/>
    <mergeCell ref="B6:E6"/>
    <mergeCell ref="B7:E7"/>
    <mergeCell ref="G12:K12"/>
  </mergeCells>
  <phoneticPr fontId="8" type="noConversion"/>
  <conditionalFormatting sqref="N14:BW83">
    <cfRule type="containsText" dxfId="57" priority="1" operator="containsText" text="Score">
      <formula>NOT(ISERROR(SEARCH("Score",N14)))</formula>
    </cfRule>
    <cfRule type="cellIs" dxfId="56" priority="2" operator="greaterThanOrEqual">
      <formula>$K14</formula>
    </cfRule>
    <cfRule type="cellIs" dxfId="55" priority="3" operator="lessThan">
      <formula>$K14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700E9D-9548-46D2-A803-DF6AB4244F1A}">
  <dimension ref="A1:AS44"/>
  <sheetViews>
    <sheetView zoomScaleNormal="100" workbookViewId="0"/>
  </sheetViews>
  <sheetFormatPr defaultRowHeight="14.5" x14ac:dyDescent="0.35"/>
  <cols>
    <col min="4" max="4" width="19.54296875" customWidth="1"/>
    <col min="14" max="14" width="8.7265625" customWidth="1"/>
  </cols>
  <sheetData>
    <row r="1" spans="1:45" ht="18.5" x14ac:dyDescent="0.45">
      <c r="B1" s="1" t="s">
        <v>0</v>
      </c>
    </row>
    <row r="2" spans="1:45" ht="18.5" x14ac:dyDescent="0.45">
      <c r="B2" s="1" t="s">
        <v>33</v>
      </c>
    </row>
    <row r="3" spans="1:45" x14ac:dyDescent="0.35">
      <c r="B3" s="2" t="str">
        <f>Summary!B2</f>
        <v>August 3, 2025</v>
      </c>
    </row>
    <row r="5" spans="1:45" x14ac:dyDescent="0.35">
      <c r="B5" s="98" t="s">
        <v>2</v>
      </c>
      <c r="C5" s="98"/>
      <c r="D5" s="98"/>
      <c r="E5" s="99"/>
      <c r="F5" s="50">
        <v>589</v>
      </c>
      <c r="G5" s="64"/>
      <c r="I5" s="3"/>
    </row>
    <row r="6" spans="1:45" x14ac:dyDescent="0.35">
      <c r="B6" s="100" t="s">
        <v>3</v>
      </c>
      <c r="C6" s="100"/>
      <c r="D6" s="100"/>
      <c r="E6" s="101"/>
      <c r="F6" s="51">
        <v>586</v>
      </c>
      <c r="G6" s="64"/>
      <c r="I6" s="4"/>
    </row>
    <row r="7" spans="1:45" x14ac:dyDescent="0.35">
      <c r="B7" s="102" t="s">
        <v>4</v>
      </c>
      <c r="C7" s="102"/>
      <c r="D7" s="102"/>
      <c r="E7" s="103"/>
      <c r="F7" s="52">
        <v>583</v>
      </c>
      <c r="I7" s="5"/>
    </row>
    <row r="10" spans="1:45" ht="18.5" x14ac:dyDescent="0.45">
      <c r="C10" s="7" t="s">
        <v>5</v>
      </c>
    </row>
    <row r="11" spans="1:45" x14ac:dyDescent="0.35">
      <c r="C11" s="8"/>
      <c r="L11" s="12"/>
      <c r="N11" s="64" t="s">
        <v>15</v>
      </c>
      <c r="O11" s="64">
        <v>2024</v>
      </c>
      <c r="P11" s="64">
        <v>2024</v>
      </c>
      <c r="Q11" s="64">
        <v>2024</v>
      </c>
      <c r="R11" s="64">
        <v>2024</v>
      </c>
      <c r="S11" s="64">
        <v>2024</v>
      </c>
      <c r="T11" s="64">
        <v>2024</v>
      </c>
      <c r="U11" s="64">
        <v>2024</v>
      </c>
      <c r="V11" s="64">
        <v>2025</v>
      </c>
      <c r="W11" s="64">
        <v>2025</v>
      </c>
      <c r="X11" s="64">
        <v>2025</v>
      </c>
      <c r="Y11" s="64">
        <v>2025</v>
      </c>
      <c r="Z11" s="64">
        <v>2025</v>
      </c>
      <c r="AA11" s="64">
        <v>2025</v>
      </c>
      <c r="AB11" s="64">
        <v>2025</v>
      </c>
      <c r="AC11" s="64">
        <v>2025</v>
      </c>
      <c r="AD11" s="64">
        <v>2025</v>
      </c>
      <c r="AE11" s="64">
        <v>2025</v>
      </c>
      <c r="AF11" s="64">
        <v>2025</v>
      </c>
      <c r="AG11" s="64">
        <v>2025</v>
      </c>
      <c r="AH11" s="64">
        <v>2025</v>
      </c>
      <c r="AI11" s="64">
        <v>2025</v>
      </c>
      <c r="AJ11" s="64">
        <v>2025</v>
      </c>
      <c r="AK11" s="64">
        <v>2026</v>
      </c>
      <c r="AL11" s="64">
        <v>2026</v>
      </c>
      <c r="AM11" s="64">
        <v>2025</v>
      </c>
      <c r="AN11" s="64">
        <v>2025</v>
      </c>
      <c r="AO11" s="64" t="s">
        <v>15</v>
      </c>
      <c r="AP11" s="64" t="s">
        <v>15</v>
      </c>
      <c r="AQ11" s="64" t="s">
        <v>15</v>
      </c>
      <c r="AR11" s="64" t="s">
        <v>15</v>
      </c>
      <c r="AS11" s="64" t="s">
        <v>15</v>
      </c>
    </row>
    <row r="12" spans="1:45" x14ac:dyDescent="0.35">
      <c r="C12" s="10" t="s">
        <v>6</v>
      </c>
      <c r="D12" s="10" t="s">
        <v>6</v>
      </c>
      <c r="E12" s="10" t="s">
        <v>8</v>
      </c>
      <c r="F12" s="10" t="s">
        <v>11</v>
      </c>
      <c r="G12" s="104" t="s">
        <v>7</v>
      </c>
      <c r="H12" s="104"/>
      <c r="I12" s="104"/>
      <c r="J12" s="104"/>
      <c r="K12" s="104"/>
      <c r="L12" s="10" t="s">
        <v>14</v>
      </c>
      <c r="N12" s="64" t="s">
        <v>16</v>
      </c>
      <c r="O12" s="64" t="s">
        <v>43</v>
      </c>
      <c r="P12" s="64" t="s">
        <v>44</v>
      </c>
      <c r="Q12" s="64" t="s">
        <v>45</v>
      </c>
      <c r="R12" s="64" t="s">
        <v>45</v>
      </c>
      <c r="S12" s="64" t="s">
        <v>45</v>
      </c>
      <c r="T12" s="64" t="s">
        <v>45</v>
      </c>
      <c r="U12" s="64" t="s">
        <v>46</v>
      </c>
      <c r="V12" s="64" t="s">
        <v>39</v>
      </c>
      <c r="W12" s="64" t="s">
        <v>39</v>
      </c>
      <c r="X12" s="64" t="s">
        <v>147</v>
      </c>
      <c r="Y12" s="64" t="s">
        <v>147</v>
      </c>
      <c r="Z12" s="64" t="s">
        <v>147</v>
      </c>
      <c r="AA12" s="64" t="s">
        <v>147</v>
      </c>
      <c r="AB12" s="64" t="s">
        <v>147</v>
      </c>
      <c r="AC12" s="64" t="s">
        <v>40</v>
      </c>
      <c r="AD12" s="64" t="s">
        <v>40</v>
      </c>
      <c r="AE12" s="64" t="s">
        <v>40</v>
      </c>
      <c r="AF12" s="64" t="s">
        <v>40</v>
      </c>
      <c r="AG12" s="64" t="s">
        <v>40</v>
      </c>
      <c r="AH12" s="64" t="s">
        <v>40</v>
      </c>
      <c r="AI12" s="64" t="s">
        <v>41</v>
      </c>
      <c r="AJ12" s="64" t="s">
        <v>41</v>
      </c>
      <c r="AK12" s="64" t="s">
        <v>41</v>
      </c>
      <c r="AL12" s="64" t="s">
        <v>41</v>
      </c>
      <c r="AM12" s="64" t="s">
        <v>42</v>
      </c>
      <c r="AN12" s="64" t="s">
        <v>42</v>
      </c>
      <c r="AO12" s="64" t="s">
        <v>16</v>
      </c>
      <c r="AP12" s="64" t="s">
        <v>16</v>
      </c>
      <c r="AQ12" s="64" t="s">
        <v>16</v>
      </c>
      <c r="AR12" s="64" t="s">
        <v>16</v>
      </c>
      <c r="AS12" s="64" t="s">
        <v>16</v>
      </c>
    </row>
    <row r="13" spans="1:45" ht="15" thickBot="1" x14ac:dyDescent="0.4">
      <c r="C13" s="75" t="s">
        <v>9</v>
      </c>
      <c r="D13" s="75" t="s">
        <v>10</v>
      </c>
      <c r="E13" s="75" t="s">
        <v>11</v>
      </c>
      <c r="F13" s="75" t="s">
        <v>27</v>
      </c>
      <c r="G13" s="75">
        <v>1</v>
      </c>
      <c r="H13" s="75">
        <v>2</v>
      </c>
      <c r="I13" s="75">
        <v>3</v>
      </c>
      <c r="J13" s="75">
        <v>4</v>
      </c>
      <c r="K13" s="75">
        <v>5</v>
      </c>
      <c r="L13" s="75" t="s">
        <v>13</v>
      </c>
      <c r="N13" s="64" t="s">
        <v>17</v>
      </c>
      <c r="O13" s="64" t="s">
        <v>49</v>
      </c>
      <c r="P13" s="64" t="s">
        <v>49</v>
      </c>
      <c r="Q13" s="64" t="s">
        <v>108</v>
      </c>
      <c r="R13" s="64" t="s">
        <v>109</v>
      </c>
      <c r="S13" s="64" t="s">
        <v>49</v>
      </c>
      <c r="T13" s="64" t="s">
        <v>59</v>
      </c>
      <c r="U13" s="64" t="s">
        <v>56</v>
      </c>
      <c r="V13" s="64" t="s">
        <v>135</v>
      </c>
      <c r="W13" s="64" t="s">
        <v>56</v>
      </c>
      <c r="X13" s="64" t="s">
        <v>79</v>
      </c>
      <c r="Y13" s="64" t="s">
        <v>153</v>
      </c>
      <c r="Z13" s="64" t="s">
        <v>154</v>
      </c>
      <c r="AA13" s="64" t="s">
        <v>151</v>
      </c>
      <c r="AB13" s="64" t="s">
        <v>155</v>
      </c>
      <c r="AC13" s="64" t="s">
        <v>161</v>
      </c>
      <c r="AD13" s="64" t="s">
        <v>162</v>
      </c>
      <c r="AE13" s="64" t="s">
        <v>163</v>
      </c>
      <c r="AF13" s="64" t="s">
        <v>56</v>
      </c>
      <c r="AG13" s="64" t="s">
        <v>171</v>
      </c>
      <c r="AH13" s="64" t="s">
        <v>172</v>
      </c>
      <c r="AI13" s="64" t="s">
        <v>106</v>
      </c>
      <c r="AJ13" s="64" t="s">
        <v>107</v>
      </c>
      <c r="AK13" s="64" t="s">
        <v>180</v>
      </c>
      <c r="AL13" s="64" t="s">
        <v>181</v>
      </c>
      <c r="AM13" s="64" t="s">
        <v>188</v>
      </c>
      <c r="AN13" s="64" t="s">
        <v>189</v>
      </c>
      <c r="AO13" s="64" t="s">
        <v>182</v>
      </c>
      <c r="AP13" s="64" t="s">
        <v>183</v>
      </c>
      <c r="AQ13" s="64" t="s">
        <v>191</v>
      </c>
      <c r="AR13" s="64" t="s">
        <v>192</v>
      </c>
      <c r="AS13" s="64" t="s">
        <v>193</v>
      </c>
    </row>
    <row r="14" spans="1:45" x14ac:dyDescent="0.35">
      <c r="A14" t="str">
        <f t="shared" ref="A14:A30" si="0">IF(D14="","",(RIGHT(D14,LEN(D14)-SEARCH(" ",D14,1))))</f>
        <v>Adkins</v>
      </c>
      <c r="B14" t="str">
        <f t="shared" ref="B14:B30" si="1">IF(D14="","",(LEFT(D14,SEARCH(" ",D14,1))))</f>
        <v xml:space="preserve">Samuel </v>
      </c>
      <c r="C14" s="12">
        <v>21</v>
      </c>
      <c r="D14" s="11" t="s">
        <v>168</v>
      </c>
      <c r="E14">
        <f t="shared" ref="E14:E44" si="2">IF(COUNT(N14:AS14)=0,"", COUNT(N14:AS14))</f>
        <v>6</v>
      </c>
      <c r="F14">
        <f t="shared" ref="F14:F30" si="3">_xlfn.IFS(E14="","",E14=1,1,E14=2,2,E14=3,3,E14=4,4,E14=5,5,E14&gt;5,5)</f>
        <v>5</v>
      </c>
      <c r="G14">
        <f t="shared" ref="G14:G44" si="4">IFERROR(LARGE((N14:AS14),1),"")</f>
        <v>588</v>
      </c>
      <c r="H14">
        <f t="shared" ref="H14:H44" si="5">IFERROR(LARGE((N14:AS14),2),"")</f>
        <v>586</v>
      </c>
      <c r="I14">
        <f t="shared" ref="I14:I44" si="6">IFERROR(LARGE((N14:AS14),3),"")</f>
        <v>583</v>
      </c>
      <c r="J14">
        <f t="shared" ref="J14:J44" si="7">IFERROR(LARGE((N14:AS14),4),"")</f>
        <v>577</v>
      </c>
      <c r="K14">
        <f t="shared" ref="K14:K44" si="8">IFERROR(LARGE((N14:AS14),5),"")</f>
        <v>577</v>
      </c>
      <c r="L14">
        <f t="shared" ref="L14:L30" si="9">IFERROR(AVERAGEIF(G14:K14,"&gt;0"),"")</f>
        <v>582.20000000000005</v>
      </c>
      <c r="N14" s="12" t="s">
        <v>12</v>
      </c>
      <c r="O14" s="12" t="s">
        <v>12</v>
      </c>
      <c r="P14" s="12" t="s">
        <v>12</v>
      </c>
      <c r="Q14" s="12" t="s">
        <v>12</v>
      </c>
      <c r="R14" s="12" t="s">
        <v>12</v>
      </c>
      <c r="S14" s="12" t="s">
        <v>12</v>
      </c>
      <c r="T14" s="12" t="s">
        <v>12</v>
      </c>
      <c r="U14" s="12" t="s">
        <v>12</v>
      </c>
      <c r="V14" s="12" t="s">
        <v>12</v>
      </c>
      <c r="W14" s="12" t="s">
        <v>12</v>
      </c>
      <c r="X14" s="12" t="s">
        <v>12</v>
      </c>
      <c r="Y14" s="12" t="s">
        <v>12</v>
      </c>
      <c r="Z14" s="12" t="s">
        <v>12</v>
      </c>
      <c r="AA14" s="12" t="s">
        <v>12</v>
      </c>
      <c r="AB14" s="12" t="s">
        <v>12</v>
      </c>
      <c r="AC14" s="12" t="s">
        <v>12</v>
      </c>
      <c r="AD14" s="12">
        <v>588</v>
      </c>
      <c r="AE14" s="12">
        <v>586</v>
      </c>
      <c r="AF14" s="12" t="s">
        <v>12</v>
      </c>
      <c r="AG14" s="12" t="s">
        <v>12</v>
      </c>
      <c r="AH14" s="12" t="s">
        <v>12</v>
      </c>
      <c r="AI14" s="12" t="s">
        <v>12</v>
      </c>
      <c r="AJ14" s="12" t="s">
        <v>12</v>
      </c>
      <c r="AK14" s="12">
        <v>583</v>
      </c>
      <c r="AL14" s="12">
        <v>577</v>
      </c>
      <c r="AM14" s="12">
        <v>575</v>
      </c>
      <c r="AN14" s="12">
        <v>577</v>
      </c>
      <c r="AO14" s="12" t="s">
        <v>12</v>
      </c>
      <c r="AP14" s="12" t="s">
        <v>12</v>
      </c>
      <c r="AQ14" s="12" t="s">
        <v>12</v>
      </c>
      <c r="AR14" s="12" t="s">
        <v>12</v>
      </c>
      <c r="AS14" s="12" t="s">
        <v>12</v>
      </c>
    </row>
    <row r="15" spans="1:45" x14ac:dyDescent="0.35">
      <c r="A15" t="str">
        <f t="shared" si="0"/>
        <v>Barnick</v>
      </c>
      <c r="B15" t="str">
        <f t="shared" si="1"/>
        <v xml:space="preserve">Gavin </v>
      </c>
      <c r="C15" s="12">
        <v>19</v>
      </c>
      <c r="D15" s="11" t="s">
        <v>70</v>
      </c>
      <c r="E15">
        <f t="shared" si="2"/>
        <v>6</v>
      </c>
      <c r="F15">
        <f t="shared" si="3"/>
        <v>5</v>
      </c>
      <c r="G15">
        <f t="shared" si="4"/>
        <v>591</v>
      </c>
      <c r="H15">
        <f t="shared" si="5"/>
        <v>588</v>
      </c>
      <c r="I15">
        <f t="shared" si="6"/>
        <v>586</v>
      </c>
      <c r="J15">
        <f t="shared" si="7"/>
        <v>585</v>
      </c>
      <c r="K15">
        <f t="shared" si="8"/>
        <v>579</v>
      </c>
      <c r="L15">
        <f t="shared" si="9"/>
        <v>585.79999999999995</v>
      </c>
      <c r="N15" s="12" t="s">
        <v>12</v>
      </c>
      <c r="O15" s="12" t="s">
        <v>12</v>
      </c>
      <c r="P15" s="12" t="s">
        <v>12</v>
      </c>
      <c r="Q15" s="12" t="s">
        <v>12</v>
      </c>
      <c r="R15" s="12" t="s">
        <v>12</v>
      </c>
      <c r="S15" s="12" t="s">
        <v>12</v>
      </c>
      <c r="T15" s="12" t="s">
        <v>12</v>
      </c>
      <c r="U15" s="12" t="s">
        <v>12</v>
      </c>
      <c r="V15" s="12" t="s">
        <v>12</v>
      </c>
      <c r="W15" s="12" t="s">
        <v>12</v>
      </c>
      <c r="X15" s="12" t="s">
        <v>12</v>
      </c>
      <c r="Y15" s="12" t="s">
        <v>12</v>
      </c>
      <c r="Z15" s="12" t="s">
        <v>12</v>
      </c>
      <c r="AA15" s="12" t="s">
        <v>12</v>
      </c>
      <c r="AB15" s="12" t="s">
        <v>12</v>
      </c>
      <c r="AC15" s="12">
        <v>588</v>
      </c>
      <c r="AD15" s="12">
        <v>586</v>
      </c>
      <c r="AE15" s="12">
        <v>591</v>
      </c>
      <c r="AF15" s="12" t="s">
        <v>12</v>
      </c>
      <c r="AG15" s="12" t="s">
        <v>12</v>
      </c>
      <c r="AH15" s="12" t="s">
        <v>12</v>
      </c>
      <c r="AI15" s="12">
        <v>579</v>
      </c>
      <c r="AJ15" s="12" t="s">
        <v>12</v>
      </c>
      <c r="AK15" s="12" t="s">
        <v>12</v>
      </c>
      <c r="AL15" s="12" t="s">
        <v>12</v>
      </c>
      <c r="AM15" s="12">
        <v>575</v>
      </c>
      <c r="AN15" s="12">
        <v>585</v>
      </c>
      <c r="AO15" s="12" t="s">
        <v>12</v>
      </c>
      <c r="AP15" s="12" t="s">
        <v>12</v>
      </c>
      <c r="AQ15" s="12" t="s">
        <v>12</v>
      </c>
      <c r="AR15" s="12" t="s">
        <v>12</v>
      </c>
      <c r="AS15" s="12" t="s">
        <v>12</v>
      </c>
    </row>
    <row r="16" spans="1:45" x14ac:dyDescent="0.35">
      <c r="A16" t="str">
        <f t="shared" si="0"/>
        <v>Clark</v>
      </c>
      <c r="B16" t="str">
        <f t="shared" si="1"/>
        <v xml:space="preserve">Levi </v>
      </c>
      <c r="C16" s="12">
        <v>5</v>
      </c>
      <c r="D16" t="s">
        <v>66</v>
      </c>
      <c r="E16">
        <f t="shared" si="2"/>
        <v>12</v>
      </c>
      <c r="F16">
        <f t="shared" si="3"/>
        <v>5</v>
      </c>
      <c r="G16">
        <f t="shared" si="4"/>
        <v>590</v>
      </c>
      <c r="H16">
        <f t="shared" si="5"/>
        <v>588</v>
      </c>
      <c r="I16">
        <f t="shared" si="6"/>
        <v>588</v>
      </c>
      <c r="J16">
        <f t="shared" si="7"/>
        <v>587</v>
      </c>
      <c r="K16">
        <f t="shared" si="8"/>
        <v>587</v>
      </c>
      <c r="L16" s="78">
        <f t="shared" si="9"/>
        <v>588</v>
      </c>
      <c r="N16" s="12" t="s">
        <v>12</v>
      </c>
      <c r="O16" s="12" t="s">
        <v>12</v>
      </c>
      <c r="P16" s="12" t="s">
        <v>12</v>
      </c>
      <c r="Q16" s="12" t="s">
        <v>12</v>
      </c>
      <c r="R16" s="12" t="s">
        <v>12</v>
      </c>
      <c r="S16" s="12" t="s">
        <v>12</v>
      </c>
      <c r="T16" s="12">
        <v>588</v>
      </c>
      <c r="U16" s="12">
        <v>590</v>
      </c>
      <c r="V16" s="12" t="s">
        <v>12</v>
      </c>
      <c r="W16" s="12" t="s">
        <v>12</v>
      </c>
      <c r="X16" s="12">
        <v>583</v>
      </c>
      <c r="Y16" s="12">
        <v>578</v>
      </c>
      <c r="Z16" s="12">
        <v>586</v>
      </c>
      <c r="AA16" s="12" t="s">
        <v>12</v>
      </c>
      <c r="AB16" s="12" t="s">
        <v>12</v>
      </c>
      <c r="AC16" s="12">
        <v>588</v>
      </c>
      <c r="AD16" s="12">
        <v>586</v>
      </c>
      <c r="AE16" s="12">
        <v>586</v>
      </c>
      <c r="AF16" s="12" t="s">
        <v>12</v>
      </c>
      <c r="AG16" s="12" t="s">
        <v>12</v>
      </c>
      <c r="AH16" s="12" t="s">
        <v>12</v>
      </c>
      <c r="AI16" s="12" t="s">
        <v>12</v>
      </c>
      <c r="AJ16" s="12" t="s">
        <v>12</v>
      </c>
      <c r="AK16" s="12">
        <v>587</v>
      </c>
      <c r="AL16" s="12">
        <v>587</v>
      </c>
      <c r="AM16" s="12">
        <v>581</v>
      </c>
      <c r="AN16" s="12">
        <v>586</v>
      </c>
      <c r="AO16" s="12" t="s">
        <v>12</v>
      </c>
      <c r="AP16" s="12" t="s">
        <v>12</v>
      </c>
      <c r="AQ16" s="12" t="s">
        <v>12</v>
      </c>
      <c r="AR16" s="12" t="s">
        <v>12</v>
      </c>
      <c r="AS16" s="12" t="s">
        <v>12</v>
      </c>
    </row>
    <row r="17" spans="1:45" x14ac:dyDescent="0.35">
      <c r="A17" t="str">
        <f t="shared" si="0"/>
        <v>Cover</v>
      </c>
      <c r="B17" t="str">
        <f t="shared" si="1"/>
        <v xml:space="preserve">Chance </v>
      </c>
      <c r="C17" s="12">
        <v>9</v>
      </c>
      <c r="D17" t="s">
        <v>74</v>
      </c>
      <c r="E17">
        <f t="shared" si="2"/>
        <v>4</v>
      </c>
      <c r="F17">
        <f t="shared" si="3"/>
        <v>4</v>
      </c>
      <c r="G17">
        <f t="shared" si="4"/>
        <v>580</v>
      </c>
      <c r="H17">
        <f t="shared" si="5"/>
        <v>576</v>
      </c>
      <c r="I17">
        <f t="shared" si="6"/>
        <v>573</v>
      </c>
      <c r="J17">
        <f t="shared" si="7"/>
        <v>568</v>
      </c>
      <c r="K17" t="str">
        <f t="shared" si="8"/>
        <v/>
      </c>
      <c r="L17" s="78">
        <f t="shared" si="9"/>
        <v>574.25</v>
      </c>
      <c r="N17" s="12" t="s">
        <v>12</v>
      </c>
      <c r="O17" s="12">
        <v>580</v>
      </c>
      <c r="P17" s="12" t="s">
        <v>12</v>
      </c>
      <c r="Q17" s="12" t="s">
        <v>12</v>
      </c>
      <c r="R17" s="12" t="s">
        <v>12</v>
      </c>
      <c r="S17" s="12" t="s">
        <v>12</v>
      </c>
      <c r="T17" s="12">
        <v>576</v>
      </c>
      <c r="U17" s="12" t="s">
        <v>12</v>
      </c>
      <c r="V17" s="12" t="s">
        <v>12</v>
      </c>
      <c r="W17" s="12" t="s">
        <v>12</v>
      </c>
      <c r="X17" s="12" t="s">
        <v>12</v>
      </c>
      <c r="Y17" s="12" t="s">
        <v>12</v>
      </c>
      <c r="Z17" s="12" t="s">
        <v>12</v>
      </c>
      <c r="AA17" s="12" t="s">
        <v>12</v>
      </c>
      <c r="AB17" s="12" t="s">
        <v>12</v>
      </c>
      <c r="AC17" s="12" t="s">
        <v>12</v>
      </c>
      <c r="AD17" s="12" t="s">
        <v>12</v>
      </c>
      <c r="AE17" s="12" t="s">
        <v>12</v>
      </c>
      <c r="AF17" s="12" t="s">
        <v>12</v>
      </c>
      <c r="AG17" s="12" t="s">
        <v>12</v>
      </c>
      <c r="AH17" s="12" t="s">
        <v>12</v>
      </c>
      <c r="AI17" s="12" t="s">
        <v>12</v>
      </c>
      <c r="AJ17" s="12" t="s">
        <v>12</v>
      </c>
      <c r="AK17" s="12" t="s">
        <v>12</v>
      </c>
      <c r="AL17" s="12" t="s">
        <v>12</v>
      </c>
      <c r="AM17" s="12">
        <v>568</v>
      </c>
      <c r="AN17" s="12">
        <v>573</v>
      </c>
      <c r="AO17" s="12" t="s">
        <v>12</v>
      </c>
      <c r="AP17" s="12" t="s">
        <v>12</v>
      </c>
      <c r="AQ17" s="12" t="s">
        <v>12</v>
      </c>
      <c r="AR17" s="12" t="s">
        <v>12</v>
      </c>
      <c r="AS17" s="12" t="s">
        <v>12</v>
      </c>
    </row>
    <row r="18" spans="1:45" x14ac:dyDescent="0.35">
      <c r="A18" t="str">
        <f t="shared" si="0"/>
        <v>Dardas</v>
      </c>
      <c r="B18" t="str">
        <f t="shared" si="1"/>
        <v xml:space="preserve">Jason </v>
      </c>
      <c r="C18" s="12">
        <v>18</v>
      </c>
      <c r="D18" t="s">
        <v>110</v>
      </c>
      <c r="E18">
        <f t="shared" si="2"/>
        <v>4</v>
      </c>
      <c r="F18">
        <f t="shared" si="3"/>
        <v>4</v>
      </c>
      <c r="G18">
        <f t="shared" si="4"/>
        <v>591</v>
      </c>
      <c r="H18">
        <f t="shared" si="5"/>
        <v>586</v>
      </c>
      <c r="I18">
        <f t="shared" si="6"/>
        <v>583</v>
      </c>
      <c r="J18">
        <f t="shared" si="7"/>
        <v>566</v>
      </c>
      <c r="K18" t="str">
        <f t="shared" si="8"/>
        <v/>
      </c>
      <c r="L18" s="78">
        <f t="shared" si="9"/>
        <v>581.5</v>
      </c>
      <c r="N18" s="12" t="s">
        <v>12</v>
      </c>
      <c r="O18" s="12" t="s">
        <v>12</v>
      </c>
      <c r="P18" s="12">
        <v>591</v>
      </c>
      <c r="Q18" s="12" t="s">
        <v>12</v>
      </c>
      <c r="R18" s="12" t="s">
        <v>12</v>
      </c>
      <c r="S18" s="12">
        <v>583</v>
      </c>
      <c r="T18" s="12" t="s">
        <v>12</v>
      </c>
      <c r="U18" s="12">
        <v>586</v>
      </c>
      <c r="V18" s="12" t="s">
        <v>12</v>
      </c>
      <c r="W18" s="12">
        <v>566</v>
      </c>
      <c r="X18" s="12" t="s">
        <v>12</v>
      </c>
      <c r="Y18" s="12" t="s">
        <v>12</v>
      </c>
      <c r="Z18" s="12" t="s">
        <v>12</v>
      </c>
      <c r="AA18" s="12" t="s">
        <v>12</v>
      </c>
      <c r="AB18" s="12" t="s">
        <v>12</v>
      </c>
      <c r="AC18" s="12" t="s">
        <v>12</v>
      </c>
      <c r="AD18" s="12" t="s">
        <v>12</v>
      </c>
      <c r="AE18" s="12" t="s">
        <v>12</v>
      </c>
      <c r="AF18" s="12" t="s">
        <v>12</v>
      </c>
      <c r="AG18" s="12" t="s">
        <v>12</v>
      </c>
      <c r="AH18" s="12" t="s">
        <v>12</v>
      </c>
      <c r="AI18" s="12" t="s">
        <v>12</v>
      </c>
      <c r="AJ18" s="12" t="s">
        <v>12</v>
      </c>
      <c r="AK18" s="12" t="s">
        <v>12</v>
      </c>
      <c r="AL18" s="12" t="s">
        <v>12</v>
      </c>
      <c r="AM18" s="12" t="s">
        <v>12</v>
      </c>
      <c r="AN18" s="12" t="s">
        <v>12</v>
      </c>
      <c r="AO18" s="12" t="s">
        <v>12</v>
      </c>
      <c r="AP18" s="12" t="s">
        <v>12</v>
      </c>
      <c r="AQ18" s="12" t="s">
        <v>12</v>
      </c>
      <c r="AR18" s="12" t="s">
        <v>12</v>
      </c>
      <c r="AS18" s="12" t="s">
        <v>12</v>
      </c>
    </row>
    <row r="19" spans="1:45" x14ac:dyDescent="0.35">
      <c r="A19" t="str">
        <f t="shared" si="0"/>
        <v>Eddy</v>
      </c>
      <c r="B19" t="str">
        <f t="shared" si="1"/>
        <v xml:space="preserve">Jared </v>
      </c>
      <c r="C19" s="12">
        <v>15</v>
      </c>
      <c r="D19" t="s">
        <v>71</v>
      </c>
      <c r="E19">
        <f t="shared" si="2"/>
        <v>12</v>
      </c>
      <c r="F19">
        <f t="shared" si="3"/>
        <v>5</v>
      </c>
      <c r="G19">
        <f t="shared" si="4"/>
        <v>595</v>
      </c>
      <c r="H19">
        <f t="shared" si="5"/>
        <v>594</v>
      </c>
      <c r="I19">
        <f t="shared" si="6"/>
        <v>592</v>
      </c>
      <c r="J19">
        <f t="shared" si="7"/>
        <v>590</v>
      </c>
      <c r="K19">
        <f t="shared" si="8"/>
        <v>590</v>
      </c>
      <c r="L19" s="78">
        <f t="shared" si="9"/>
        <v>592.20000000000005</v>
      </c>
      <c r="N19" s="12" t="s">
        <v>12</v>
      </c>
      <c r="O19" s="12" t="s">
        <v>12</v>
      </c>
      <c r="P19" s="12" t="s">
        <v>12</v>
      </c>
      <c r="Q19" s="12" t="s">
        <v>12</v>
      </c>
      <c r="R19" s="12" t="s">
        <v>12</v>
      </c>
      <c r="S19" s="12" t="s">
        <v>12</v>
      </c>
      <c r="T19" s="12">
        <v>592</v>
      </c>
      <c r="U19" s="12">
        <v>588</v>
      </c>
      <c r="V19" s="12" t="s">
        <v>12</v>
      </c>
      <c r="W19" s="12" t="s">
        <v>12</v>
      </c>
      <c r="X19" s="12" t="s">
        <v>12</v>
      </c>
      <c r="Y19" s="12">
        <v>587</v>
      </c>
      <c r="Z19" s="12">
        <v>588</v>
      </c>
      <c r="AA19" s="12" t="s">
        <v>12</v>
      </c>
      <c r="AB19" s="12" t="s">
        <v>12</v>
      </c>
      <c r="AC19" s="12">
        <v>589</v>
      </c>
      <c r="AD19" s="12">
        <v>595</v>
      </c>
      <c r="AE19" s="12">
        <v>589</v>
      </c>
      <c r="AF19" s="12">
        <v>590</v>
      </c>
      <c r="AG19" s="12" t="s">
        <v>12</v>
      </c>
      <c r="AH19" s="12" t="s">
        <v>12</v>
      </c>
      <c r="AI19" s="12">
        <v>594</v>
      </c>
      <c r="AJ19" s="12">
        <v>590</v>
      </c>
      <c r="AK19" s="12" t="s">
        <v>12</v>
      </c>
      <c r="AL19" s="12" t="s">
        <v>12</v>
      </c>
      <c r="AM19" s="12">
        <v>586</v>
      </c>
      <c r="AN19" s="12">
        <v>584</v>
      </c>
      <c r="AO19" s="12" t="s">
        <v>12</v>
      </c>
      <c r="AP19" s="12" t="s">
        <v>12</v>
      </c>
      <c r="AQ19" s="12" t="s">
        <v>12</v>
      </c>
      <c r="AR19" s="12" t="s">
        <v>12</v>
      </c>
      <c r="AS19" s="12" t="s">
        <v>12</v>
      </c>
    </row>
    <row r="20" spans="1:45" x14ac:dyDescent="0.35">
      <c r="A20" t="str">
        <f t="shared" si="0"/>
        <v>Fiori</v>
      </c>
      <c r="B20" t="str">
        <f t="shared" si="1"/>
        <v xml:space="preserve">Peter </v>
      </c>
      <c r="C20" s="12">
        <v>10</v>
      </c>
      <c r="D20" t="s">
        <v>68</v>
      </c>
      <c r="E20">
        <f t="shared" si="2"/>
        <v>13</v>
      </c>
      <c r="F20">
        <f t="shared" si="3"/>
        <v>5</v>
      </c>
      <c r="G20">
        <f t="shared" si="4"/>
        <v>597</v>
      </c>
      <c r="H20">
        <f t="shared" si="5"/>
        <v>592</v>
      </c>
      <c r="I20">
        <f t="shared" si="6"/>
        <v>591</v>
      </c>
      <c r="J20">
        <f t="shared" si="7"/>
        <v>590</v>
      </c>
      <c r="K20">
        <f t="shared" si="8"/>
        <v>589</v>
      </c>
      <c r="L20" s="78">
        <f t="shared" si="9"/>
        <v>591.79999999999995</v>
      </c>
      <c r="N20" s="12" t="s">
        <v>12</v>
      </c>
      <c r="O20" s="12">
        <v>591</v>
      </c>
      <c r="P20" s="12">
        <v>597</v>
      </c>
      <c r="Q20" s="12" t="s">
        <v>12</v>
      </c>
      <c r="R20" s="12" t="s">
        <v>12</v>
      </c>
      <c r="S20" s="12" t="s">
        <v>12</v>
      </c>
      <c r="T20" s="12">
        <v>583</v>
      </c>
      <c r="U20" s="12" t="s">
        <v>12</v>
      </c>
      <c r="V20" s="12">
        <v>588</v>
      </c>
      <c r="W20" s="12" t="s">
        <v>12</v>
      </c>
      <c r="X20" s="12">
        <v>579</v>
      </c>
      <c r="Y20" s="12">
        <v>583</v>
      </c>
      <c r="Z20" s="12">
        <v>587</v>
      </c>
      <c r="AA20" s="12" t="s">
        <v>12</v>
      </c>
      <c r="AB20" s="12" t="s">
        <v>12</v>
      </c>
      <c r="AC20" s="12">
        <v>589</v>
      </c>
      <c r="AD20" s="12" t="s">
        <v>12</v>
      </c>
      <c r="AE20" s="12" t="s">
        <v>12</v>
      </c>
      <c r="AF20" s="12">
        <v>592</v>
      </c>
      <c r="AG20" s="12" t="s">
        <v>12</v>
      </c>
      <c r="AH20" s="12" t="s">
        <v>12</v>
      </c>
      <c r="AI20" s="12">
        <v>584</v>
      </c>
      <c r="AJ20" s="12">
        <v>588</v>
      </c>
      <c r="AK20" s="12" t="s">
        <v>12</v>
      </c>
      <c r="AL20" s="12" t="s">
        <v>12</v>
      </c>
      <c r="AM20" s="12">
        <v>590</v>
      </c>
      <c r="AN20" s="12">
        <v>588</v>
      </c>
      <c r="AO20" s="12" t="s">
        <v>12</v>
      </c>
      <c r="AP20" s="12" t="s">
        <v>12</v>
      </c>
      <c r="AQ20" s="12" t="s">
        <v>12</v>
      </c>
      <c r="AR20" s="12" t="s">
        <v>12</v>
      </c>
      <c r="AS20" s="12" t="s">
        <v>12</v>
      </c>
    </row>
    <row r="21" spans="1:45" x14ac:dyDescent="0.35">
      <c r="A21" t="str">
        <f t="shared" si="0"/>
        <v>Lake</v>
      </c>
      <c r="B21" t="str">
        <f t="shared" si="1"/>
        <v xml:space="preserve">Griffin </v>
      </c>
      <c r="C21" s="12">
        <v>14</v>
      </c>
      <c r="D21" t="s">
        <v>72</v>
      </c>
      <c r="E21">
        <f t="shared" si="2"/>
        <v>13</v>
      </c>
      <c r="F21">
        <f t="shared" si="3"/>
        <v>5</v>
      </c>
      <c r="G21">
        <f t="shared" si="4"/>
        <v>591</v>
      </c>
      <c r="H21">
        <f t="shared" si="5"/>
        <v>590</v>
      </c>
      <c r="I21">
        <f t="shared" si="6"/>
        <v>590</v>
      </c>
      <c r="J21">
        <f t="shared" si="7"/>
        <v>590</v>
      </c>
      <c r="K21">
        <f t="shared" si="8"/>
        <v>587</v>
      </c>
      <c r="L21" s="78">
        <f t="shared" si="9"/>
        <v>589.6</v>
      </c>
      <c r="N21" s="12" t="s">
        <v>12</v>
      </c>
      <c r="O21" s="12" t="s">
        <v>12</v>
      </c>
      <c r="P21" s="12" t="s">
        <v>12</v>
      </c>
      <c r="Q21" s="12">
        <v>579</v>
      </c>
      <c r="R21" s="12">
        <v>584</v>
      </c>
      <c r="S21" s="12" t="s">
        <v>12</v>
      </c>
      <c r="T21" s="12" t="s">
        <v>12</v>
      </c>
      <c r="U21" s="12" t="s">
        <v>12</v>
      </c>
      <c r="V21" s="12" t="s">
        <v>12</v>
      </c>
      <c r="W21" s="12" t="s">
        <v>12</v>
      </c>
      <c r="X21" s="12" t="s">
        <v>12</v>
      </c>
      <c r="Y21" s="12" t="s">
        <v>12</v>
      </c>
      <c r="Z21" s="12" t="s">
        <v>12</v>
      </c>
      <c r="AA21" s="12">
        <v>582</v>
      </c>
      <c r="AB21" s="12">
        <v>565</v>
      </c>
      <c r="AC21" s="12">
        <v>585</v>
      </c>
      <c r="AD21" s="12">
        <v>590</v>
      </c>
      <c r="AE21" s="12">
        <v>591</v>
      </c>
      <c r="AF21" s="12" t="s">
        <v>12</v>
      </c>
      <c r="AG21" s="12">
        <v>584</v>
      </c>
      <c r="AH21" s="12">
        <v>590</v>
      </c>
      <c r="AI21" s="12" t="s">
        <v>12</v>
      </c>
      <c r="AJ21" s="12" t="s">
        <v>12</v>
      </c>
      <c r="AK21" s="12">
        <v>586</v>
      </c>
      <c r="AL21" s="12">
        <v>590</v>
      </c>
      <c r="AM21" s="12">
        <v>587</v>
      </c>
      <c r="AN21" s="12">
        <v>580</v>
      </c>
      <c r="AO21" s="12" t="s">
        <v>12</v>
      </c>
      <c r="AP21" s="12" t="s">
        <v>12</v>
      </c>
      <c r="AQ21" s="12" t="s">
        <v>12</v>
      </c>
      <c r="AR21" s="12" t="s">
        <v>12</v>
      </c>
      <c r="AS21" s="12" t="s">
        <v>12</v>
      </c>
    </row>
    <row r="22" spans="1:45" x14ac:dyDescent="0.35">
      <c r="A22" t="str">
        <f t="shared" si="0"/>
        <v>Muske</v>
      </c>
      <c r="B22" t="str">
        <f t="shared" si="1"/>
        <v xml:space="preserve">Brandon </v>
      </c>
      <c r="C22" s="12">
        <v>7</v>
      </c>
      <c r="D22" t="s">
        <v>64</v>
      </c>
      <c r="E22">
        <f t="shared" si="2"/>
        <v>9</v>
      </c>
      <c r="F22">
        <f t="shared" si="3"/>
        <v>5</v>
      </c>
      <c r="G22">
        <f t="shared" si="4"/>
        <v>592</v>
      </c>
      <c r="H22">
        <f t="shared" si="5"/>
        <v>584</v>
      </c>
      <c r="I22">
        <f t="shared" si="6"/>
        <v>583</v>
      </c>
      <c r="J22">
        <f t="shared" si="7"/>
        <v>582</v>
      </c>
      <c r="K22">
        <f t="shared" si="8"/>
        <v>580</v>
      </c>
      <c r="L22" s="78">
        <f t="shared" si="9"/>
        <v>584.20000000000005</v>
      </c>
      <c r="N22" s="12" t="s">
        <v>12</v>
      </c>
      <c r="O22" s="12" t="s">
        <v>12</v>
      </c>
      <c r="P22" s="12" t="s">
        <v>12</v>
      </c>
      <c r="Q22" s="12" t="s">
        <v>12</v>
      </c>
      <c r="R22" s="12" t="s">
        <v>12</v>
      </c>
      <c r="S22" s="12" t="s">
        <v>12</v>
      </c>
      <c r="T22" s="12">
        <v>579</v>
      </c>
      <c r="U22" s="12">
        <v>583</v>
      </c>
      <c r="V22" s="12" t="s">
        <v>12</v>
      </c>
      <c r="W22" s="12" t="s">
        <v>12</v>
      </c>
      <c r="X22" s="12" t="s">
        <v>12</v>
      </c>
      <c r="Y22" s="12" t="s">
        <v>12</v>
      </c>
      <c r="Z22" s="12" t="s">
        <v>12</v>
      </c>
      <c r="AA22" s="12" t="s">
        <v>12</v>
      </c>
      <c r="AB22" s="12" t="s">
        <v>12</v>
      </c>
      <c r="AC22" s="12">
        <v>580</v>
      </c>
      <c r="AD22" s="12">
        <v>582</v>
      </c>
      <c r="AE22" s="12">
        <v>592</v>
      </c>
      <c r="AF22" s="12" t="s">
        <v>12</v>
      </c>
      <c r="AG22" s="12" t="s">
        <v>12</v>
      </c>
      <c r="AH22" s="12" t="s">
        <v>12</v>
      </c>
      <c r="AI22" s="12" t="s">
        <v>12</v>
      </c>
      <c r="AJ22" s="12" t="s">
        <v>12</v>
      </c>
      <c r="AK22" s="12">
        <v>577</v>
      </c>
      <c r="AL22" s="12">
        <v>580</v>
      </c>
      <c r="AM22" s="12">
        <v>584</v>
      </c>
      <c r="AN22" s="12">
        <v>569</v>
      </c>
      <c r="AO22" s="12" t="s">
        <v>12</v>
      </c>
      <c r="AP22" s="12" t="s">
        <v>12</v>
      </c>
      <c r="AQ22" s="12" t="s">
        <v>12</v>
      </c>
      <c r="AR22" s="12" t="s">
        <v>12</v>
      </c>
      <c r="AS22" s="12" t="s">
        <v>12</v>
      </c>
    </row>
    <row r="23" spans="1:45" x14ac:dyDescent="0.35">
      <c r="A23" t="str">
        <f t="shared" si="0"/>
        <v>Ogoreuc</v>
      </c>
      <c r="B23" t="str">
        <f t="shared" si="1"/>
        <v xml:space="preserve">Jack </v>
      </c>
      <c r="C23" s="12">
        <v>16</v>
      </c>
      <c r="D23" t="s">
        <v>77</v>
      </c>
      <c r="E23">
        <f t="shared" si="2"/>
        <v>14</v>
      </c>
      <c r="F23">
        <f t="shared" si="3"/>
        <v>5</v>
      </c>
      <c r="G23">
        <f t="shared" si="4"/>
        <v>584</v>
      </c>
      <c r="H23">
        <f t="shared" si="5"/>
        <v>581</v>
      </c>
      <c r="I23">
        <f t="shared" si="6"/>
        <v>576</v>
      </c>
      <c r="J23">
        <f t="shared" si="7"/>
        <v>574</v>
      </c>
      <c r="K23">
        <f t="shared" si="8"/>
        <v>573</v>
      </c>
      <c r="L23" s="78">
        <f t="shared" si="9"/>
        <v>577.6</v>
      </c>
      <c r="N23" s="12" t="s">
        <v>12</v>
      </c>
      <c r="O23" s="12" t="s">
        <v>12</v>
      </c>
      <c r="P23" s="12">
        <v>581</v>
      </c>
      <c r="Q23" s="12">
        <v>576</v>
      </c>
      <c r="R23" s="12">
        <v>572</v>
      </c>
      <c r="S23" s="12" t="s">
        <v>12</v>
      </c>
      <c r="T23" s="12" t="s">
        <v>12</v>
      </c>
      <c r="U23" s="12" t="s">
        <v>12</v>
      </c>
      <c r="V23" s="12" t="s">
        <v>12</v>
      </c>
      <c r="W23" s="12" t="s">
        <v>12</v>
      </c>
      <c r="X23" s="12" t="s">
        <v>12</v>
      </c>
      <c r="Y23" s="12" t="s">
        <v>12</v>
      </c>
      <c r="Z23" s="12" t="s">
        <v>12</v>
      </c>
      <c r="AA23" s="12">
        <v>584</v>
      </c>
      <c r="AB23" s="12">
        <v>539</v>
      </c>
      <c r="AC23" s="12">
        <v>570</v>
      </c>
      <c r="AD23" s="12">
        <v>573</v>
      </c>
      <c r="AE23" s="12">
        <v>571</v>
      </c>
      <c r="AF23" s="12" t="s">
        <v>12</v>
      </c>
      <c r="AG23" s="12">
        <v>571</v>
      </c>
      <c r="AH23" s="12">
        <v>574</v>
      </c>
      <c r="AI23" s="12" t="s">
        <v>12</v>
      </c>
      <c r="AJ23" s="12" t="s">
        <v>12</v>
      </c>
      <c r="AK23" s="12">
        <v>572</v>
      </c>
      <c r="AL23" s="12">
        <v>568</v>
      </c>
      <c r="AM23" s="12">
        <v>573</v>
      </c>
      <c r="AN23" s="12">
        <v>572</v>
      </c>
      <c r="AO23" s="12" t="s">
        <v>12</v>
      </c>
      <c r="AP23" s="12" t="s">
        <v>12</v>
      </c>
      <c r="AQ23" s="12" t="s">
        <v>12</v>
      </c>
      <c r="AR23" s="12" t="s">
        <v>12</v>
      </c>
      <c r="AS23" s="12" t="s">
        <v>12</v>
      </c>
    </row>
    <row r="24" spans="1:45" x14ac:dyDescent="0.35">
      <c r="A24" t="str">
        <f t="shared" si="0"/>
        <v>Peiser</v>
      </c>
      <c r="B24" t="str">
        <f t="shared" si="1"/>
        <v xml:space="preserve">Braden </v>
      </c>
      <c r="C24" s="12">
        <v>8</v>
      </c>
      <c r="D24" t="s">
        <v>69</v>
      </c>
      <c r="E24">
        <f t="shared" si="2"/>
        <v>11</v>
      </c>
      <c r="F24">
        <f t="shared" si="3"/>
        <v>5</v>
      </c>
      <c r="G24">
        <f t="shared" si="4"/>
        <v>595</v>
      </c>
      <c r="H24">
        <f t="shared" si="5"/>
        <v>593</v>
      </c>
      <c r="I24">
        <f t="shared" si="6"/>
        <v>590</v>
      </c>
      <c r="J24">
        <f t="shared" si="7"/>
        <v>590</v>
      </c>
      <c r="K24">
        <f t="shared" si="8"/>
        <v>589</v>
      </c>
      <c r="L24" s="78">
        <f t="shared" si="9"/>
        <v>591.4</v>
      </c>
      <c r="N24" s="12" t="s">
        <v>12</v>
      </c>
      <c r="O24" s="12" t="s">
        <v>12</v>
      </c>
      <c r="P24" s="12" t="s">
        <v>12</v>
      </c>
      <c r="Q24" s="12">
        <v>581</v>
      </c>
      <c r="R24" s="12">
        <v>588</v>
      </c>
      <c r="S24" s="12" t="s">
        <v>12</v>
      </c>
      <c r="T24" s="12" t="s">
        <v>12</v>
      </c>
      <c r="U24" s="12" t="s">
        <v>12</v>
      </c>
      <c r="V24" s="12" t="s">
        <v>12</v>
      </c>
      <c r="W24" s="12" t="s">
        <v>12</v>
      </c>
      <c r="X24" s="12" t="s">
        <v>12</v>
      </c>
      <c r="Y24" s="12" t="s">
        <v>12</v>
      </c>
      <c r="Z24" s="12" t="s">
        <v>12</v>
      </c>
      <c r="AA24" s="12">
        <v>583</v>
      </c>
      <c r="AB24" s="12">
        <v>564</v>
      </c>
      <c r="AC24" s="12">
        <v>590</v>
      </c>
      <c r="AD24" s="12">
        <v>593</v>
      </c>
      <c r="AE24" s="12">
        <v>589</v>
      </c>
      <c r="AF24" s="12" t="s">
        <v>12</v>
      </c>
      <c r="AG24" s="12">
        <v>586</v>
      </c>
      <c r="AH24" s="12">
        <v>579</v>
      </c>
      <c r="AI24" s="12">
        <v>590</v>
      </c>
      <c r="AJ24" s="12">
        <v>595</v>
      </c>
      <c r="AK24" s="12" t="s">
        <v>12</v>
      </c>
      <c r="AL24" s="12" t="s">
        <v>12</v>
      </c>
      <c r="AM24" s="12" t="s">
        <v>12</v>
      </c>
      <c r="AN24" s="12" t="s">
        <v>12</v>
      </c>
      <c r="AO24" s="12" t="s">
        <v>12</v>
      </c>
      <c r="AP24" s="12" t="s">
        <v>12</v>
      </c>
      <c r="AQ24" s="12" t="s">
        <v>12</v>
      </c>
      <c r="AR24" s="12" t="s">
        <v>12</v>
      </c>
      <c r="AS24" s="12" t="s">
        <v>12</v>
      </c>
    </row>
    <row r="25" spans="1:45" x14ac:dyDescent="0.35">
      <c r="A25" t="str">
        <f t="shared" si="0"/>
        <v>Roe</v>
      </c>
      <c r="B25" t="str">
        <f t="shared" si="1"/>
        <v xml:space="preserve">Ivan </v>
      </c>
      <c r="C25" s="12">
        <v>4</v>
      </c>
      <c r="D25" s="11" t="s">
        <v>62</v>
      </c>
      <c r="E25">
        <f t="shared" si="2"/>
        <v>7</v>
      </c>
      <c r="F25">
        <f t="shared" si="3"/>
        <v>5</v>
      </c>
      <c r="G25">
        <f t="shared" si="4"/>
        <v>597</v>
      </c>
      <c r="H25">
        <f t="shared" si="5"/>
        <v>592</v>
      </c>
      <c r="I25">
        <f t="shared" si="6"/>
        <v>592</v>
      </c>
      <c r="J25">
        <f t="shared" si="7"/>
        <v>591</v>
      </c>
      <c r="K25">
        <f t="shared" si="8"/>
        <v>587</v>
      </c>
      <c r="L25" s="78">
        <f t="shared" si="9"/>
        <v>591.79999999999995</v>
      </c>
      <c r="N25" s="12" t="s">
        <v>12</v>
      </c>
      <c r="O25" s="12" t="s">
        <v>12</v>
      </c>
      <c r="P25" s="12" t="s">
        <v>12</v>
      </c>
      <c r="Q25" s="12" t="s">
        <v>12</v>
      </c>
      <c r="R25" s="12" t="s">
        <v>12</v>
      </c>
      <c r="S25" s="12" t="s">
        <v>12</v>
      </c>
      <c r="T25" s="12" t="s">
        <v>12</v>
      </c>
      <c r="U25" s="12" t="s">
        <v>12</v>
      </c>
      <c r="V25" s="12" t="s">
        <v>12</v>
      </c>
      <c r="W25" s="12" t="s">
        <v>12</v>
      </c>
      <c r="X25" s="12" t="s">
        <v>12</v>
      </c>
      <c r="Y25" s="12" t="s">
        <v>12</v>
      </c>
      <c r="Z25" s="12" t="s">
        <v>12</v>
      </c>
      <c r="AA25" s="12" t="s">
        <v>12</v>
      </c>
      <c r="AB25" s="12" t="s">
        <v>12</v>
      </c>
      <c r="AC25" s="12">
        <v>597</v>
      </c>
      <c r="AD25" s="12">
        <v>592</v>
      </c>
      <c r="AE25" s="12">
        <v>591</v>
      </c>
      <c r="AF25" s="12" t="s">
        <v>12</v>
      </c>
      <c r="AG25" s="12" t="s">
        <v>12</v>
      </c>
      <c r="AH25" s="12" t="s">
        <v>12</v>
      </c>
      <c r="AI25" s="12">
        <v>592</v>
      </c>
      <c r="AJ25" s="12">
        <v>587</v>
      </c>
      <c r="AK25" s="12" t="s">
        <v>12</v>
      </c>
      <c r="AL25" s="12" t="s">
        <v>12</v>
      </c>
      <c r="AM25" s="12">
        <v>585</v>
      </c>
      <c r="AN25" s="12">
        <v>585</v>
      </c>
      <c r="AO25" s="12" t="s">
        <v>12</v>
      </c>
      <c r="AP25" s="12" t="s">
        <v>12</v>
      </c>
      <c r="AQ25" s="12" t="s">
        <v>12</v>
      </c>
      <c r="AR25" s="12" t="s">
        <v>12</v>
      </c>
      <c r="AS25" s="12" t="s">
        <v>12</v>
      </c>
    </row>
    <row r="26" spans="1:45" x14ac:dyDescent="0.35">
      <c r="A26" t="str">
        <f t="shared" si="0"/>
        <v>Sanchez</v>
      </c>
      <c r="B26" t="str">
        <f t="shared" si="1"/>
        <v xml:space="preserve">Matt </v>
      </c>
      <c r="C26" s="12">
        <v>20</v>
      </c>
      <c r="D26" s="11" t="s">
        <v>67</v>
      </c>
      <c r="E26">
        <f t="shared" si="2"/>
        <v>5</v>
      </c>
      <c r="F26">
        <f t="shared" si="3"/>
        <v>5</v>
      </c>
      <c r="G26">
        <f t="shared" si="4"/>
        <v>589</v>
      </c>
      <c r="H26">
        <f t="shared" si="5"/>
        <v>588</v>
      </c>
      <c r="I26">
        <f t="shared" si="6"/>
        <v>586</v>
      </c>
      <c r="J26">
        <f t="shared" si="7"/>
        <v>575</v>
      </c>
      <c r="K26">
        <f t="shared" si="8"/>
        <v>575</v>
      </c>
      <c r="L26">
        <f t="shared" si="9"/>
        <v>582.6</v>
      </c>
      <c r="N26" s="12" t="s">
        <v>12</v>
      </c>
      <c r="O26" s="12" t="s">
        <v>12</v>
      </c>
      <c r="P26" s="12" t="s">
        <v>12</v>
      </c>
      <c r="Q26" s="12" t="s">
        <v>12</v>
      </c>
      <c r="R26" s="12" t="s">
        <v>12</v>
      </c>
      <c r="S26" s="12" t="s">
        <v>12</v>
      </c>
      <c r="T26" s="12" t="s">
        <v>12</v>
      </c>
      <c r="U26" s="12" t="s">
        <v>12</v>
      </c>
      <c r="V26" s="12" t="s">
        <v>12</v>
      </c>
      <c r="W26" s="12" t="s">
        <v>12</v>
      </c>
      <c r="X26" s="12" t="s">
        <v>12</v>
      </c>
      <c r="Y26" s="12" t="s">
        <v>12</v>
      </c>
      <c r="Z26" s="12" t="s">
        <v>12</v>
      </c>
      <c r="AA26" s="12" t="s">
        <v>12</v>
      </c>
      <c r="AB26" s="12" t="s">
        <v>12</v>
      </c>
      <c r="AC26" s="12">
        <v>586</v>
      </c>
      <c r="AD26" s="12">
        <v>588</v>
      </c>
      <c r="AE26" s="12">
        <v>589</v>
      </c>
      <c r="AF26" s="12" t="s">
        <v>12</v>
      </c>
      <c r="AG26" s="12" t="s">
        <v>12</v>
      </c>
      <c r="AH26" s="12" t="s">
        <v>12</v>
      </c>
      <c r="AI26" s="12" t="s">
        <v>12</v>
      </c>
      <c r="AJ26" s="12" t="s">
        <v>12</v>
      </c>
      <c r="AK26" s="12">
        <v>575</v>
      </c>
      <c r="AL26" s="12">
        <v>575</v>
      </c>
      <c r="AM26" s="12" t="s">
        <v>12</v>
      </c>
      <c r="AN26" s="12" t="s">
        <v>12</v>
      </c>
      <c r="AO26" s="12" t="s">
        <v>12</v>
      </c>
      <c r="AP26" s="12" t="s">
        <v>12</v>
      </c>
      <c r="AQ26" s="12" t="s">
        <v>12</v>
      </c>
      <c r="AR26" s="12" t="s">
        <v>12</v>
      </c>
      <c r="AS26" s="12" t="s">
        <v>12</v>
      </c>
    </row>
    <row r="27" spans="1:45" x14ac:dyDescent="0.35">
      <c r="A27" t="str">
        <f t="shared" si="0"/>
        <v>Sherry</v>
      </c>
      <c r="B27" t="str">
        <f t="shared" si="1"/>
        <v xml:space="preserve">Tim </v>
      </c>
      <c r="C27" s="12">
        <v>3</v>
      </c>
      <c r="D27" s="11" t="s">
        <v>61</v>
      </c>
      <c r="E27">
        <f t="shared" si="2"/>
        <v>8</v>
      </c>
      <c r="F27">
        <f t="shared" si="3"/>
        <v>5</v>
      </c>
      <c r="G27">
        <f t="shared" si="4"/>
        <v>591</v>
      </c>
      <c r="H27">
        <f t="shared" si="5"/>
        <v>588</v>
      </c>
      <c r="I27">
        <f t="shared" si="6"/>
        <v>586</v>
      </c>
      <c r="J27">
        <f t="shared" si="7"/>
        <v>585</v>
      </c>
      <c r="K27">
        <f t="shared" si="8"/>
        <v>584</v>
      </c>
      <c r="L27" s="78">
        <f t="shared" si="9"/>
        <v>586.79999999999995</v>
      </c>
      <c r="N27" s="12" t="s">
        <v>12</v>
      </c>
      <c r="O27" s="12" t="s">
        <v>12</v>
      </c>
      <c r="P27" s="12" t="s">
        <v>12</v>
      </c>
      <c r="Q27" s="12" t="s">
        <v>12</v>
      </c>
      <c r="R27" s="12" t="s">
        <v>12</v>
      </c>
      <c r="S27" s="12" t="s">
        <v>12</v>
      </c>
      <c r="T27" s="12">
        <v>584</v>
      </c>
      <c r="U27" s="12" t="s">
        <v>12</v>
      </c>
      <c r="V27" s="12" t="s">
        <v>12</v>
      </c>
      <c r="W27" s="12" t="s">
        <v>12</v>
      </c>
      <c r="X27" s="12" t="s">
        <v>12</v>
      </c>
      <c r="Y27" s="12" t="s">
        <v>12</v>
      </c>
      <c r="Z27" s="12" t="s">
        <v>12</v>
      </c>
      <c r="AA27" s="12" t="s">
        <v>12</v>
      </c>
      <c r="AB27" s="12" t="s">
        <v>12</v>
      </c>
      <c r="AC27" s="12">
        <v>591</v>
      </c>
      <c r="AD27" s="12">
        <v>584</v>
      </c>
      <c r="AE27" s="12">
        <v>588</v>
      </c>
      <c r="AF27" s="12" t="s">
        <v>12</v>
      </c>
      <c r="AG27" s="12" t="s">
        <v>12</v>
      </c>
      <c r="AH27" s="12" t="s">
        <v>12</v>
      </c>
      <c r="AI27" s="12" t="s">
        <v>12</v>
      </c>
      <c r="AJ27" s="12" t="s">
        <v>12</v>
      </c>
      <c r="AK27" s="12">
        <v>586</v>
      </c>
      <c r="AL27" s="12">
        <v>580</v>
      </c>
      <c r="AM27" s="12">
        <v>585</v>
      </c>
      <c r="AN27" s="12">
        <v>578</v>
      </c>
      <c r="AO27" s="12" t="s">
        <v>12</v>
      </c>
      <c r="AP27" s="12" t="s">
        <v>12</v>
      </c>
      <c r="AQ27" s="12" t="s">
        <v>12</v>
      </c>
      <c r="AR27" s="12" t="s">
        <v>12</v>
      </c>
      <c r="AS27" s="12" t="s">
        <v>12</v>
      </c>
    </row>
    <row r="28" spans="1:45" x14ac:dyDescent="0.35">
      <c r="A28" t="str">
        <f t="shared" si="0"/>
        <v>Sunderman</v>
      </c>
      <c r="B28" t="str">
        <f t="shared" si="1"/>
        <v xml:space="preserve">Patrick </v>
      </c>
      <c r="C28" s="12">
        <v>1</v>
      </c>
      <c r="D28" s="11" t="s">
        <v>65</v>
      </c>
      <c r="E28">
        <f t="shared" si="2"/>
        <v>10</v>
      </c>
      <c r="F28">
        <f t="shared" si="3"/>
        <v>5</v>
      </c>
      <c r="G28">
        <f t="shared" si="4"/>
        <v>590</v>
      </c>
      <c r="H28">
        <f t="shared" si="5"/>
        <v>589</v>
      </c>
      <c r="I28">
        <f t="shared" si="6"/>
        <v>587</v>
      </c>
      <c r="J28">
        <f t="shared" si="7"/>
        <v>586</v>
      </c>
      <c r="K28">
        <f t="shared" si="8"/>
        <v>584</v>
      </c>
      <c r="L28" s="78">
        <f t="shared" si="9"/>
        <v>587.20000000000005</v>
      </c>
      <c r="N28" s="12" t="s">
        <v>12</v>
      </c>
      <c r="O28" s="12" t="s">
        <v>12</v>
      </c>
      <c r="P28" s="12" t="s">
        <v>12</v>
      </c>
      <c r="Q28" s="12" t="s">
        <v>12</v>
      </c>
      <c r="R28" s="12" t="s">
        <v>12</v>
      </c>
      <c r="S28" s="12" t="s">
        <v>12</v>
      </c>
      <c r="T28" s="12">
        <v>579</v>
      </c>
      <c r="U28" s="12">
        <v>589</v>
      </c>
      <c r="V28" s="12" t="s">
        <v>12</v>
      </c>
      <c r="W28" s="12" t="s">
        <v>12</v>
      </c>
      <c r="X28" s="12">
        <v>584</v>
      </c>
      <c r="Y28" s="12" t="s">
        <v>12</v>
      </c>
      <c r="Z28" s="12" t="s">
        <v>12</v>
      </c>
      <c r="AA28" s="12" t="s">
        <v>12</v>
      </c>
      <c r="AB28" s="12" t="s">
        <v>12</v>
      </c>
      <c r="AC28" s="12">
        <v>583</v>
      </c>
      <c r="AD28" s="12">
        <v>590</v>
      </c>
      <c r="AE28" s="12">
        <v>587</v>
      </c>
      <c r="AF28" s="12" t="s">
        <v>12</v>
      </c>
      <c r="AG28" s="12" t="s">
        <v>12</v>
      </c>
      <c r="AH28" s="12" t="s">
        <v>12</v>
      </c>
      <c r="AI28" s="12" t="s">
        <v>12</v>
      </c>
      <c r="AJ28" s="12" t="s">
        <v>12</v>
      </c>
      <c r="AK28" s="12">
        <v>576</v>
      </c>
      <c r="AL28" s="12">
        <v>583</v>
      </c>
      <c r="AM28" s="12">
        <v>581</v>
      </c>
      <c r="AN28" s="12">
        <v>586</v>
      </c>
      <c r="AO28" s="12" t="s">
        <v>12</v>
      </c>
      <c r="AP28" s="12" t="s">
        <v>12</v>
      </c>
      <c r="AQ28" s="12" t="s">
        <v>12</v>
      </c>
      <c r="AR28" s="12" t="s">
        <v>12</v>
      </c>
      <c r="AS28" s="12" t="s">
        <v>12</v>
      </c>
    </row>
    <row r="29" spans="1:45" x14ac:dyDescent="0.35">
      <c r="A29" t="str">
        <f t="shared" si="0"/>
        <v>Wee</v>
      </c>
      <c r="B29" t="str">
        <f t="shared" si="1"/>
        <v xml:space="preserve">Tyler </v>
      </c>
      <c r="C29" s="12">
        <v>13</v>
      </c>
      <c r="D29" t="s">
        <v>73</v>
      </c>
      <c r="E29">
        <f t="shared" si="2"/>
        <v>10</v>
      </c>
      <c r="F29">
        <f t="shared" si="3"/>
        <v>5</v>
      </c>
      <c r="G29">
        <f t="shared" si="4"/>
        <v>586</v>
      </c>
      <c r="H29">
        <f t="shared" si="5"/>
        <v>584</v>
      </c>
      <c r="I29">
        <f t="shared" si="6"/>
        <v>583</v>
      </c>
      <c r="J29">
        <f t="shared" si="7"/>
        <v>582</v>
      </c>
      <c r="K29">
        <f t="shared" si="8"/>
        <v>581</v>
      </c>
      <c r="L29" s="78">
        <f t="shared" si="9"/>
        <v>583.20000000000005</v>
      </c>
      <c r="N29" s="12" t="s">
        <v>12</v>
      </c>
      <c r="O29" s="12" t="s">
        <v>12</v>
      </c>
      <c r="P29" s="12">
        <v>586</v>
      </c>
      <c r="Q29" s="12">
        <v>578</v>
      </c>
      <c r="R29" s="12">
        <v>583</v>
      </c>
      <c r="S29" s="12" t="s">
        <v>12</v>
      </c>
      <c r="T29" s="12">
        <v>584</v>
      </c>
      <c r="U29" s="12" t="s">
        <v>12</v>
      </c>
      <c r="V29" s="12" t="s">
        <v>12</v>
      </c>
      <c r="W29" s="12" t="s">
        <v>12</v>
      </c>
      <c r="X29" s="12" t="s">
        <v>12</v>
      </c>
      <c r="Y29" s="12" t="s">
        <v>12</v>
      </c>
      <c r="Z29" s="12" t="s">
        <v>12</v>
      </c>
      <c r="AA29" s="12">
        <v>582</v>
      </c>
      <c r="AB29" s="12">
        <v>565</v>
      </c>
      <c r="AC29" s="12" t="s">
        <v>12</v>
      </c>
      <c r="AD29" s="12" t="s">
        <v>12</v>
      </c>
      <c r="AE29" s="12" t="s">
        <v>12</v>
      </c>
      <c r="AF29" s="12" t="s">
        <v>12</v>
      </c>
      <c r="AG29" s="12">
        <v>576</v>
      </c>
      <c r="AH29" s="12">
        <v>580</v>
      </c>
      <c r="AI29" s="12" t="s">
        <v>12</v>
      </c>
      <c r="AJ29" s="12" t="s">
        <v>12</v>
      </c>
      <c r="AK29" s="12">
        <v>581</v>
      </c>
      <c r="AL29" s="12">
        <v>567</v>
      </c>
      <c r="AM29" s="12" t="s">
        <v>12</v>
      </c>
      <c r="AN29" s="12" t="s">
        <v>12</v>
      </c>
      <c r="AO29" s="12" t="s">
        <v>12</v>
      </c>
      <c r="AP29" s="12" t="s">
        <v>12</v>
      </c>
      <c r="AQ29" s="12" t="s">
        <v>12</v>
      </c>
      <c r="AR29" s="12" t="s">
        <v>12</v>
      </c>
      <c r="AS29" s="12" t="s">
        <v>12</v>
      </c>
    </row>
    <row r="30" spans="1:45" x14ac:dyDescent="0.35">
      <c r="A30" t="str">
        <f t="shared" si="0"/>
        <v>Wisman</v>
      </c>
      <c r="B30" t="str">
        <f t="shared" si="1"/>
        <v xml:space="preserve">Jacob </v>
      </c>
      <c r="C30" s="12">
        <v>17</v>
      </c>
      <c r="D30" t="s">
        <v>76</v>
      </c>
      <c r="E30">
        <f t="shared" si="2"/>
        <v>11</v>
      </c>
      <c r="F30">
        <f t="shared" si="3"/>
        <v>5</v>
      </c>
      <c r="G30">
        <f t="shared" si="4"/>
        <v>589</v>
      </c>
      <c r="H30">
        <f t="shared" si="5"/>
        <v>585</v>
      </c>
      <c r="I30">
        <f t="shared" si="6"/>
        <v>583</v>
      </c>
      <c r="J30">
        <f t="shared" si="7"/>
        <v>583</v>
      </c>
      <c r="K30">
        <f t="shared" si="8"/>
        <v>577</v>
      </c>
      <c r="L30" s="78">
        <f t="shared" si="9"/>
        <v>583.4</v>
      </c>
      <c r="N30" s="12" t="s">
        <v>12</v>
      </c>
      <c r="O30" s="12" t="s">
        <v>12</v>
      </c>
      <c r="P30" s="12" t="s">
        <v>12</v>
      </c>
      <c r="Q30" s="12">
        <v>583</v>
      </c>
      <c r="R30" s="12">
        <v>577</v>
      </c>
      <c r="S30" s="12" t="s">
        <v>12</v>
      </c>
      <c r="T30" s="12" t="s">
        <v>12</v>
      </c>
      <c r="U30" s="12" t="s">
        <v>12</v>
      </c>
      <c r="V30" s="12" t="s">
        <v>12</v>
      </c>
      <c r="W30" s="12" t="s">
        <v>12</v>
      </c>
      <c r="X30" s="12" t="s">
        <v>12</v>
      </c>
      <c r="Y30" s="12" t="s">
        <v>12</v>
      </c>
      <c r="Z30" s="12" t="s">
        <v>12</v>
      </c>
      <c r="AA30" s="12">
        <v>575</v>
      </c>
      <c r="AB30" s="12">
        <v>562</v>
      </c>
      <c r="AC30" s="12">
        <v>589</v>
      </c>
      <c r="AD30" s="12">
        <v>585</v>
      </c>
      <c r="AE30" s="12">
        <v>583</v>
      </c>
      <c r="AF30" s="12" t="s">
        <v>12</v>
      </c>
      <c r="AG30" s="12">
        <v>575</v>
      </c>
      <c r="AH30" s="12">
        <v>574</v>
      </c>
      <c r="AI30" s="12" t="s">
        <v>12</v>
      </c>
      <c r="AJ30" s="12" t="s">
        <v>12</v>
      </c>
      <c r="AK30" s="12" t="s">
        <v>12</v>
      </c>
      <c r="AL30" s="12" t="s">
        <v>12</v>
      </c>
      <c r="AM30" s="12">
        <v>576</v>
      </c>
      <c r="AN30" s="12">
        <v>573</v>
      </c>
      <c r="AO30" s="12" t="s">
        <v>12</v>
      </c>
      <c r="AP30" s="12" t="s">
        <v>12</v>
      </c>
      <c r="AQ30" s="12" t="s">
        <v>12</v>
      </c>
      <c r="AR30" s="12" t="s">
        <v>12</v>
      </c>
      <c r="AS30" s="12" t="s">
        <v>12</v>
      </c>
    </row>
    <row r="31" spans="1:45" x14ac:dyDescent="0.35">
      <c r="A31" t="str">
        <f t="shared" ref="A31" si="10">IF(D31="","",(RIGHT(D31,LEN(D31)-SEARCH(" ",D31,1))))</f>
        <v/>
      </c>
      <c r="B31" t="str">
        <f t="shared" ref="B31" si="11">IF(D31="","",(LEFT(D31,SEARCH(" ",D31,1))))</f>
        <v/>
      </c>
      <c r="C31" s="12">
        <v>22</v>
      </c>
      <c r="E31" t="str">
        <f t="shared" si="2"/>
        <v/>
      </c>
      <c r="F31" t="str">
        <f t="shared" ref="F31:F39" si="12">_xlfn.IFS(E31="","",E31=1,1,E31=2,2,E31=3,3,E31=4,4,E31=5,5,E31&gt;5,5)</f>
        <v/>
      </c>
      <c r="G31" t="str">
        <f t="shared" si="4"/>
        <v/>
      </c>
      <c r="H31" t="str">
        <f t="shared" si="5"/>
        <v/>
      </c>
      <c r="I31" t="str">
        <f t="shared" si="6"/>
        <v/>
      </c>
      <c r="J31" t="str">
        <f t="shared" si="7"/>
        <v/>
      </c>
      <c r="K31" t="str">
        <f t="shared" si="8"/>
        <v/>
      </c>
      <c r="L31" t="str">
        <f t="shared" ref="L31:L39" si="13">IFERROR(AVERAGEIF(G31:K31,"&gt;0"),"")</f>
        <v/>
      </c>
      <c r="N31" s="12" t="s">
        <v>12</v>
      </c>
      <c r="O31" s="12" t="s">
        <v>12</v>
      </c>
      <c r="P31" s="12" t="s">
        <v>12</v>
      </c>
      <c r="Q31" s="12" t="s">
        <v>12</v>
      </c>
      <c r="R31" s="12" t="s">
        <v>12</v>
      </c>
      <c r="S31" s="12" t="s">
        <v>12</v>
      </c>
      <c r="T31" s="12" t="s">
        <v>12</v>
      </c>
      <c r="U31" s="12" t="s">
        <v>12</v>
      </c>
      <c r="V31" s="12" t="s">
        <v>12</v>
      </c>
      <c r="W31" s="12" t="s">
        <v>12</v>
      </c>
      <c r="X31" s="12" t="s">
        <v>12</v>
      </c>
      <c r="Y31" s="12" t="s">
        <v>12</v>
      </c>
      <c r="Z31" s="12" t="s">
        <v>12</v>
      </c>
      <c r="AA31" s="12" t="s">
        <v>12</v>
      </c>
      <c r="AB31" s="12" t="s">
        <v>12</v>
      </c>
      <c r="AC31" s="12" t="s">
        <v>12</v>
      </c>
      <c r="AD31" s="12" t="s">
        <v>12</v>
      </c>
      <c r="AE31" s="12" t="s">
        <v>12</v>
      </c>
      <c r="AF31" s="12" t="s">
        <v>12</v>
      </c>
      <c r="AG31" s="12" t="s">
        <v>12</v>
      </c>
      <c r="AH31" s="12" t="s">
        <v>12</v>
      </c>
      <c r="AI31" s="12" t="s">
        <v>12</v>
      </c>
      <c r="AJ31" s="12" t="s">
        <v>12</v>
      </c>
      <c r="AK31" s="12" t="s">
        <v>12</v>
      </c>
      <c r="AL31" s="12" t="s">
        <v>12</v>
      </c>
      <c r="AM31" s="12" t="s">
        <v>12</v>
      </c>
      <c r="AN31" s="12" t="s">
        <v>12</v>
      </c>
      <c r="AO31" s="12" t="s">
        <v>12</v>
      </c>
      <c r="AP31" s="12" t="s">
        <v>12</v>
      </c>
      <c r="AQ31" s="12" t="s">
        <v>12</v>
      </c>
      <c r="AR31" s="12" t="s">
        <v>12</v>
      </c>
      <c r="AS31" s="12" t="s">
        <v>12</v>
      </c>
    </row>
    <row r="32" spans="1:45" x14ac:dyDescent="0.35">
      <c r="A32" t="str">
        <f t="shared" ref="A32:A39" si="14">IF(D32="","",(RIGHT(D32,LEN(D32)-SEARCH(" ",D32,1))))</f>
        <v/>
      </c>
      <c r="B32" t="str">
        <f t="shared" ref="B32:B39" si="15">IF(D32="","",(LEFT(D32,SEARCH(" ",D32,1))))</f>
        <v/>
      </c>
      <c r="C32" s="12">
        <v>23</v>
      </c>
      <c r="E32" t="str">
        <f t="shared" si="2"/>
        <v/>
      </c>
      <c r="F32" t="str">
        <f t="shared" si="12"/>
        <v/>
      </c>
      <c r="G32" t="str">
        <f t="shared" si="4"/>
        <v/>
      </c>
      <c r="H32" t="str">
        <f t="shared" si="5"/>
        <v/>
      </c>
      <c r="I32" t="str">
        <f t="shared" si="6"/>
        <v/>
      </c>
      <c r="J32" t="str">
        <f t="shared" si="7"/>
        <v/>
      </c>
      <c r="K32" t="str">
        <f t="shared" si="8"/>
        <v/>
      </c>
      <c r="L32" t="str">
        <f t="shared" si="13"/>
        <v/>
      </c>
      <c r="N32" s="12" t="s">
        <v>12</v>
      </c>
      <c r="O32" s="12" t="s">
        <v>12</v>
      </c>
      <c r="P32" s="12" t="s">
        <v>12</v>
      </c>
      <c r="Q32" s="12" t="s">
        <v>12</v>
      </c>
      <c r="R32" s="12" t="s">
        <v>12</v>
      </c>
      <c r="S32" s="12" t="s">
        <v>12</v>
      </c>
      <c r="T32" s="12" t="s">
        <v>12</v>
      </c>
      <c r="U32" s="12" t="s">
        <v>12</v>
      </c>
      <c r="V32" s="12" t="s">
        <v>12</v>
      </c>
      <c r="W32" s="12" t="s">
        <v>12</v>
      </c>
      <c r="X32" s="12" t="s">
        <v>12</v>
      </c>
      <c r="Y32" s="12" t="s">
        <v>12</v>
      </c>
      <c r="Z32" s="12" t="s">
        <v>12</v>
      </c>
      <c r="AA32" s="12" t="s">
        <v>12</v>
      </c>
      <c r="AB32" s="12" t="s">
        <v>12</v>
      </c>
      <c r="AC32" s="12" t="s">
        <v>12</v>
      </c>
      <c r="AD32" s="12" t="s">
        <v>12</v>
      </c>
      <c r="AE32" s="12" t="s">
        <v>12</v>
      </c>
      <c r="AF32" s="12" t="s">
        <v>12</v>
      </c>
      <c r="AG32" s="12" t="s">
        <v>12</v>
      </c>
      <c r="AH32" s="12" t="s">
        <v>12</v>
      </c>
      <c r="AI32" s="12" t="s">
        <v>12</v>
      </c>
      <c r="AJ32" s="12" t="s">
        <v>12</v>
      </c>
      <c r="AK32" s="12" t="s">
        <v>12</v>
      </c>
      <c r="AL32" s="12" t="s">
        <v>12</v>
      </c>
      <c r="AM32" s="12" t="s">
        <v>12</v>
      </c>
      <c r="AN32" s="12" t="s">
        <v>12</v>
      </c>
      <c r="AO32" s="12" t="s">
        <v>12</v>
      </c>
      <c r="AP32" s="12" t="s">
        <v>12</v>
      </c>
      <c r="AQ32" s="12" t="s">
        <v>12</v>
      </c>
      <c r="AR32" s="12" t="s">
        <v>12</v>
      </c>
      <c r="AS32" s="12" t="s">
        <v>12</v>
      </c>
    </row>
    <row r="33" spans="1:45" x14ac:dyDescent="0.35">
      <c r="A33" t="str">
        <f t="shared" si="14"/>
        <v/>
      </c>
      <c r="B33" t="str">
        <f t="shared" si="15"/>
        <v/>
      </c>
      <c r="C33" s="12">
        <v>24</v>
      </c>
      <c r="E33" t="str">
        <f t="shared" si="2"/>
        <v/>
      </c>
      <c r="F33" t="str">
        <f t="shared" si="12"/>
        <v/>
      </c>
      <c r="G33" t="str">
        <f t="shared" si="4"/>
        <v/>
      </c>
      <c r="H33" t="str">
        <f t="shared" si="5"/>
        <v/>
      </c>
      <c r="I33" t="str">
        <f t="shared" si="6"/>
        <v/>
      </c>
      <c r="J33" t="str">
        <f t="shared" si="7"/>
        <v/>
      </c>
      <c r="K33" t="str">
        <f t="shared" si="8"/>
        <v/>
      </c>
      <c r="L33" t="str">
        <f t="shared" si="13"/>
        <v/>
      </c>
      <c r="N33" s="12" t="s">
        <v>12</v>
      </c>
      <c r="O33" s="12" t="s">
        <v>12</v>
      </c>
      <c r="P33" s="12" t="s">
        <v>12</v>
      </c>
      <c r="Q33" s="12" t="s">
        <v>12</v>
      </c>
      <c r="R33" s="12" t="s">
        <v>12</v>
      </c>
      <c r="S33" s="12" t="s">
        <v>12</v>
      </c>
      <c r="T33" s="12" t="s">
        <v>12</v>
      </c>
      <c r="U33" s="12" t="s">
        <v>12</v>
      </c>
      <c r="V33" s="12" t="s">
        <v>12</v>
      </c>
      <c r="W33" s="12" t="s">
        <v>12</v>
      </c>
      <c r="X33" s="12" t="s">
        <v>12</v>
      </c>
      <c r="Y33" s="12" t="s">
        <v>12</v>
      </c>
      <c r="Z33" s="12" t="s">
        <v>12</v>
      </c>
      <c r="AA33" s="12" t="s">
        <v>12</v>
      </c>
      <c r="AB33" s="12" t="s">
        <v>12</v>
      </c>
      <c r="AC33" s="12" t="s">
        <v>12</v>
      </c>
      <c r="AD33" s="12" t="s">
        <v>12</v>
      </c>
      <c r="AE33" s="12" t="s">
        <v>12</v>
      </c>
      <c r="AF33" s="12" t="s">
        <v>12</v>
      </c>
      <c r="AG33" s="12" t="s">
        <v>12</v>
      </c>
      <c r="AH33" s="12" t="s">
        <v>12</v>
      </c>
      <c r="AI33" s="12" t="s">
        <v>12</v>
      </c>
      <c r="AJ33" s="12" t="s">
        <v>12</v>
      </c>
      <c r="AK33" s="12" t="s">
        <v>12</v>
      </c>
      <c r="AL33" s="12" t="s">
        <v>12</v>
      </c>
      <c r="AM33" s="12" t="s">
        <v>12</v>
      </c>
      <c r="AN33" s="12" t="s">
        <v>12</v>
      </c>
      <c r="AO33" s="12" t="s">
        <v>12</v>
      </c>
      <c r="AP33" s="12" t="s">
        <v>12</v>
      </c>
      <c r="AQ33" s="12" t="s">
        <v>12</v>
      </c>
      <c r="AR33" s="12" t="s">
        <v>12</v>
      </c>
      <c r="AS33" s="12" t="s">
        <v>12</v>
      </c>
    </row>
    <row r="34" spans="1:45" x14ac:dyDescent="0.35">
      <c r="A34" t="str">
        <f t="shared" si="14"/>
        <v/>
      </c>
      <c r="B34" t="str">
        <f t="shared" si="15"/>
        <v/>
      </c>
      <c r="C34" s="12">
        <v>25</v>
      </c>
      <c r="E34" t="str">
        <f t="shared" si="2"/>
        <v/>
      </c>
      <c r="F34" t="str">
        <f t="shared" si="12"/>
        <v/>
      </c>
      <c r="G34" t="str">
        <f t="shared" si="4"/>
        <v/>
      </c>
      <c r="H34" t="str">
        <f t="shared" si="5"/>
        <v/>
      </c>
      <c r="I34" t="str">
        <f t="shared" si="6"/>
        <v/>
      </c>
      <c r="J34" t="str">
        <f t="shared" si="7"/>
        <v/>
      </c>
      <c r="K34" t="str">
        <f t="shared" si="8"/>
        <v/>
      </c>
      <c r="L34" t="str">
        <f t="shared" si="13"/>
        <v/>
      </c>
      <c r="N34" s="12" t="s">
        <v>12</v>
      </c>
      <c r="O34" s="12" t="s">
        <v>12</v>
      </c>
      <c r="P34" s="12" t="s">
        <v>12</v>
      </c>
      <c r="Q34" s="12" t="s">
        <v>12</v>
      </c>
      <c r="R34" s="12" t="s">
        <v>12</v>
      </c>
      <c r="S34" s="12" t="s">
        <v>12</v>
      </c>
      <c r="T34" s="12" t="s">
        <v>12</v>
      </c>
      <c r="U34" s="12" t="s">
        <v>12</v>
      </c>
      <c r="V34" s="12" t="s">
        <v>12</v>
      </c>
      <c r="W34" s="12" t="s">
        <v>12</v>
      </c>
      <c r="X34" s="12" t="s">
        <v>12</v>
      </c>
      <c r="Y34" s="12" t="s">
        <v>12</v>
      </c>
      <c r="Z34" s="12" t="s">
        <v>12</v>
      </c>
      <c r="AA34" s="12" t="s">
        <v>12</v>
      </c>
      <c r="AB34" s="12" t="s">
        <v>12</v>
      </c>
      <c r="AC34" s="12" t="s">
        <v>12</v>
      </c>
      <c r="AD34" s="12" t="s">
        <v>12</v>
      </c>
      <c r="AE34" s="12" t="s">
        <v>12</v>
      </c>
      <c r="AF34" s="12" t="s">
        <v>12</v>
      </c>
      <c r="AG34" s="12" t="s">
        <v>12</v>
      </c>
      <c r="AH34" s="12" t="s">
        <v>12</v>
      </c>
      <c r="AI34" s="12" t="s">
        <v>12</v>
      </c>
      <c r="AJ34" s="12" t="s">
        <v>12</v>
      </c>
      <c r="AK34" s="12" t="s">
        <v>12</v>
      </c>
      <c r="AL34" s="12" t="s">
        <v>12</v>
      </c>
      <c r="AM34" s="12" t="s">
        <v>12</v>
      </c>
      <c r="AN34" s="12" t="s">
        <v>12</v>
      </c>
      <c r="AO34" s="12" t="s">
        <v>12</v>
      </c>
      <c r="AP34" s="12" t="s">
        <v>12</v>
      </c>
      <c r="AQ34" s="12" t="s">
        <v>12</v>
      </c>
      <c r="AR34" s="12" t="s">
        <v>12</v>
      </c>
      <c r="AS34" s="12" t="s">
        <v>12</v>
      </c>
    </row>
    <row r="35" spans="1:45" x14ac:dyDescent="0.35">
      <c r="A35" t="str">
        <f t="shared" si="14"/>
        <v/>
      </c>
      <c r="B35" t="str">
        <f t="shared" si="15"/>
        <v/>
      </c>
      <c r="C35" s="12">
        <v>26</v>
      </c>
      <c r="E35" t="str">
        <f t="shared" si="2"/>
        <v/>
      </c>
      <c r="F35" t="str">
        <f t="shared" si="12"/>
        <v/>
      </c>
      <c r="G35" t="str">
        <f t="shared" si="4"/>
        <v/>
      </c>
      <c r="H35" t="str">
        <f t="shared" si="5"/>
        <v/>
      </c>
      <c r="I35" t="str">
        <f t="shared" si="6"/>
        <v/>
      </c>
      <c r="J35" t="str">
        <f t="shared" si="7"/>
        <v/>
      </c>
      <c r="K35" t="str">
        <f t="shared" si="8"/>
        <v/>
      </c>
      <c r="L35" t="str">
        <f t="shared" si="13"/>
        <v/>
      </c>
      <c r="N35" s="12" t="s">
        <v>12</v>
      </c>
      <c r="O35" s="12" t="s">
        <v>12</v>
      </c>
      <c r="P35" s="12" t="s">
        <v>12</v>
      </c>
      <c r="Q35" s="12" t="s">
        <v>12</v>
      </c>
      <c r="R35" s="12" t="s">
        <v>12</v>
      </c>
      <c r="S35" s="12" t="s">
        <v>12</v>
      </c>
      <c r="T35" s="12" t="s">
        <v>12</v>
      </c>
      <c r="U35" s="12" t="s">
        <v>12</v>
      </c>
      <c r="V35" s="12" t="s">
        <v>12</v>
      </c>
      <c r="W35" s="12" t="s">
        <v>12</v>
      </c>
      <c r="X35" s="12" t="s">
        <v>12</v>
      </c>
      <c r="Y35" s="12" t="s">
        <v>12</v>
      </c>
      <c r="Z35" s="12" t="s">
        <v>12</v>
      </c>
      <c r="AA35" s="12" t="s">
        <v>12</v>
      </c>
      <c r="AB35" s="12" t="s">
        <v>12</v>
      </c>
      <c r="AC35" s="12" t="s">
        <v>12</v>
      </c>
      <c r="AD35" s="12" t="s">
        <v>12</v>
      </c>
      <c r="AE35" s="12" t="s">
        <v>12</v>
      </c>
      <c r="AF35" s="12" t="s">
        <v>12</v>
      </c>
      <c r="AG35" s="12" t="s">
        <v>12</v>
      </c>
      <c r="AH35" s="12" t="s">
        <v>12</v>
      </c>
      <c r="AI35" s="12" t="s">
        <v>12</v>
      </c>
      <c r="AJ35" s="12" t="s">
        <v>12</v>
      </c>
      <c r="AK35" s="12" t="s">
        <v>12</v>
      </c>
      <c r="AL35" s="12" t="s">
        <v>12</v>
      </c>
      <c r="AM35" s="12" t="s">
        <v>12</v>
      </c>
      <c r="AN35" s="12" t="s">
        <v>12</v>
      </c>
      <c r="AO35" s="12" t="s">
        <v>12</v>
      </c>
      <c r="AP35" s="12" t="s">
        <v>12</v>
      </c>
      <c r="AQ35" s="12" t="s">
        <v>12</v>
      </c>
      <c r="AR35" s="12" t="s">
        <v>12</v>
      </c>
      <c r="AS35" s="12" t="s">
        <v>12</v>
      </c>
    </row>
    <row r="36" spans="1:45" x14ac:dyDescent="0.35">
      <c r="A36" t="str">
        <f t="shared" si="14"/>
        <v/>
      </c>
      <c r="B36" t="str">
        <f t="shared" si="15"/>
        <v/>
      </c>
      <c r="C36" s="12">
        <v>27</v>
      </c>
      <c r="E36" t="str">
        <f t="shared" si="2"/>
        <v/>
      </c>
      <c r="F36" t="str">
        <f t="shared" si="12"/>
        <v/>
      </c>
      <c r="G36" t="str">
        <f t="shared" si="4"/>
        <v/>
      </c>
      <c r="H36" t="str">
        <f t="shared" si="5"/>
        <v/>
      </c>
      <c r="I36" t="str">
        <f t="shared" si="6"/>
        <v/>
      </c>
      <c r="J36" t="str">
        <f t="shared" si="7"/>
        <v/>
      </c>
      <c r="K36" t="str">
        <f t="shared" si="8"/>
        <v/>
      </c>
      <c r="L36" t="str">
        <f t="shared" si="13"/>
        <v/>
      </c>
      <c r="N36" s="12" t="s">
        <v>12</v>
      </c>
      <c r="O36" s="12" t="s">
        <v>12</v>
      </c>
      <c r="P36" s="12" t="s">
        <v>12</v>
      </c>
      <c r="Q36" s="12" t="s">
        <v>12</v>
      </c>
      <c r="R36" s="12" t="s">
        <v>12</v>
      </c>
      <c r="S36" s="12" t="s">
        <v>12</v>
      </c>
      <c r="T36" s="12" t="s">
        <v>12</v>
      </c>
      <c r="U36" s="12" t="s">
        <v>12</v>
      </c>
      <c r="V36" s="12" t="s">
        <v>12</v>
      </c>
      <c r="W36" s="12" t="s">
        <v>12</v>
      </c>
      <c r="X36" s="12" t="s">
        <v>12</v>
      </c>
      <c r="Y36" s="12" t="s">
        <v>12</v>
      </c>
      <c r="Z36" s="12" t="s">
        <v>12</v>
      </c>
      <c r="AA36" s="12" t="s">
        <v>12</v>
      </c>
      <c r="AB36" s="12" t="s">
        <v>12</v>
      </c>
      <c r="AC36" s="12" t="s">
        <v>12</v>
      </c>
      <c r="AD36" s="12" t="s">
        <v>12</v>
      </c>
      <c r="AE36" s="12" t="s">
        <v>12</v>
      </c>
      <c r="AF36" s="12" t="s">
        <v>12</v>
      </c>
      <c r="AG36" s="12" t="s">
        <v>12</v>
      </c>
      <c r="AH36" s="12" t="s">
        <v>12</v>
      </c>
      <c r="AI36" s="12" t="s">
        <v>12</v>
      </c>
      <c r="AJ36" s="12" t="s">
        <v>12</v>
      </c>
      <c r="AK36" s="12" t="s">
        <v>12</v>
      </c>
      <c r="AL36" s="12" t="s">
        <v>12</v>
      </c>
      <c r="AM36" s="12" t="s">
        <v>12</v>
      </c>
      <c r="AN36" s="12" t="s">
        <v>12</v>
      </c>
      <c r="AO36" s="12" t="s">
        <v>12</v>
      </c>
      <c r="AP36" s="12" t="s">
        <v>12</v>
      </c>
      <c r="AQ36" s="12" t="s">
        <v>12</v>
      </c>
      <c r="AR36" s="12" t="s">
        <v>12</v>
      </c>
      <c r="AS36" s="12" t="s">
        <v>12</v>
      </c>
    </row>
    <row r="37" spans="1:45" x14ac:dyDescent="0.35">
      <c r="A37" t="str">
        <f t="shared" si="14"/>
        <v/>
      </c>
      <c r="B37" t="str">
        <f t="shared" si="15"/>
        <v/>
      </c>
      <c r="C37" s="12">
        <v>28</v>
      </c>
      <c r="E37" t="str">
        <f t="shared" si="2"/>
        <v/>
      </c>
      <c r="F37" t="str">
        <f t="shared" si="12"/>
        <v/>
      </c>
      <c r="G37" t="str">
        <f t="shared" si="4"/>
        <v/>
      </c>
      <c r="H37" t="str">
        <f t="shared" si="5"/>
        <v/>
      </c>
      <c r="I37" t="str">
        <f t="shared" si="6"/>
        <v/>
      </c>
      <c r="J37" t="str">
        <f t="shared" si="7"/>
        <v/>
      </c>
      <c r="K37" t="str">
        <f t="shared" si="8"/>
        <v/>
      </c>
      <c r="L37" t="str">
        <f t="shared" si="13"/>
        <v/>
      </c>
      <c r="N37" s="12" t="s">
        <v>12</v>
      </c>
      <c r="O37" s="12" t="s">
        <v>12</v>
      </c>
      <c r="P37" s="12" t="s">
        <v>12</v>
      </c>
      <c r="Q37" s="12" t="s">
        <v>12</v>
      </c>
      <c r="R37" s="12" t="s">
        <v>12</v>
      </c>
      <c r="S37" s="12" t="s">
        <v>12</v>
      </c>
      <c r="T37" s="12" t="s">
        <v>12</v>
      </c>
      <c r="U37" s="12" t="s">
        <v>12</v>
      </c>
      <c r="V37" s="12" t="s">
        <v>12</v>
      </c>
      <c r="W37" s="12" t="s">
        <v>12</v>
      </c>
      <c r="X37" s="12" t="s">
        <v>12</v>
      </c>
      <c r="Y37" s="12" t="s">
        <v>12</v>
      </c>
      <c r="Z37" s="12" t="s">
        <v>12</v>
      </c>
      <c r="AA37" s="12" t="s">
        <v>12</v>
      </c>
      <c r="AB37" s="12" t="s">
        <v>12</v>
      </c>
      <c r="AC37" s="12" t="s">
        <v>12</v>
      </c>
      <c r="AD37" s="12" t="s">
        <v>12</v>
      </c>
      <c r="AE37" s="12" t="s">
        <v>12</v>
      </c>
      <c r="AF37" s="12" t="s">
        <v>12</v>
      </c>
      <c r="AG37" s="12" t="s">
        <v>12</v>
      </c>
      <c r="AH37" s="12" t="s">
        <v>12</v>
      </c>
      <c r="AI37" s="12" t="s">
        <v>12</v>
      </c>
      <c r="AJ37" s="12" t="s">
        <v>12</v>
      </c>
      <c r="AK37" s="12" t="s">
        <v>12</v>
      </c>
      <c r="AL37" s="12" t="s">
        <v>12</v>
      </c>
      <c r="AM37" s="12" t="s">
        <v>12</v>
      </c>
      <c r="AN37" s="12" t="s">
        <v>12</v>
      </c>
      <c r="AO37" s="12" t="s">
        <v>12</v>
      </c>
      <c r="AP37" s="12" t="s">
        <v>12</v>
      </c>
      <c r="AQ37" s="12" t="s">
        <v>12</v>
      </c>
      <c r="AR37" s="12" t="s">
        <v>12</v>
      </c>
      <c r="AS37" s="12" t="s">
        <v>12</v>
      </c>
    </row>
    <row r="38" spans="1:45" x14ac:dyDescent="0.35">
      <c r="A38" t="str">
        <f t="shared" si="14"/>
        <v/>
      </c>
      <c r="B38" t="str">
        <f t="shared" si="15"/>
        <v/>
      </c>
      <c r="C38" s="12">
        <v>29</v>
      </c>
      <c r="E38" t="str">
        <f t="shared" si="2"/>
        <v/>
      </c>
      <c r="F38" t="str">
        <f t="shared" si="12"/>
        <v/>
      </c>
      <c r="G38" t="str">
        <f t="shared" si="4"/>
        <v/>
      </c>
      <c r="H38" t="str">
        <f t="shared" si="5"/>
        <v/>
      </c>
      <c r="I38" t="str">
        <f t="shared" si="6"/>
        <v/>
      </c>
      <c r="J38" t="str">
        <f t="shared" si="7"/>
        <v/>
      </c>
      <c r="K38" t="str">
        <f t="shared" si="8"/>
        <v/>
      </c>
      <c r="L38" t="str">
        <f t="shared" si="13"/>
        <v/>
      </c>
      <c r="N38" s="12" t="s">
        <v>12</v>
      </c>
      <c r="O38" s="12" t="s">
        <v>12</v>
      </c>
      <c r="P38" s="12" t="s">
        <v>12</v>
      </c>
      <c r="Q38" s="12" t="s">
        <v>12</v>
      </c>
      <c r="R38" s="12" t="s">
        <v>12</v>
      </c>
      <c r="S38" s="12" t="s">
        <v>12</v>
      </c>
      <c r="T38" s="12" t="s">
        <v>12</v>
      </c>
      <c r="U38" s="12" t="s">
        <v>12</v>
      </c>
      <c r="V38" s="12" t="s">
        <v>12</v>
      </c>
      <c r="W38" s="12" t="s">
        <v>12</v>
      </c>
      <c r="X38" s="12" t="s">
        <v>12</v>
      </c>
      <c r="Y38" s="12" t="s">
        <v>12</v>
      </c>
      <c r="Z38" s="12" t="s">
        <v>12</v>
      </c>
      <c r="AA38" s="12" t="s">
        <v>12</v>
      </c>
      <c r="AB38" s="12" t="s">
        <v>12</v>
      </c>
      <c r="AC38" s="12" t="s">
        <v>12</v>
      </c>
      <c r="AD38" s="12" t="s">
        <v>12</v>
      </c>
      <c r="AE38" s="12" t="s">
        <v>12</v>
      </c>
      <c r="AF38" s="12" t="s">
        <v>12</v>
      </c>
      <c r="AG38" s="12" t="s">
        <v>12</v>
      </c>
      <c r="AH38" s="12" t="s">
        <v>12</v>
      </c>
      <c r="AI38" s="12" t="s">
        <v>12</v>
      </c>
      <c r="AJ38" s="12" t="s">
        <v>12</v>
      </c>
      <c r="AK38" s="12" t="s">
        <v>12</v>
      </c>
      <c r="AL38" s="12" t="s">
        <v>12</v>
      </c>
      <c r="AM38" s="12" t="s">
        <v>12</v>
      </c>
      <c r="AN38" s="12" t="s">
        <v>12</v>
      </c>
      <c r="AO38" s="12" t="s">
        <v>12</v>
      </c>
      <c r="AP38" s="12" t="s">
        <v>12</v>
      </c>
      <c r="AQ38" s="12" t="s">
        <v>12</v>
      </c>
      <c r="AR38" s="12" t="s">
        <v>12</v>
      </c>
      <c r="AS38" s="12" t="s">
        <v>12</v>
      </c>
    </row>
    <row r="39" spans="1:45" x14ac:dyDescent="0.35">
      <c r="A39" t="str">
        <f t="shared" si="14"/>
        <v/>
      </c>
      <c r="B39" t="str">
        <f t="shared" si="15"/>
        <v/>
      </c>
      <c r="C39" s="12">
        <v>30</v>
      </c>
      <c r="E39" t="str">
        <f t="shared" si="2"/>
        <v/>
      </c>
      <c r="F39" t="str">
        <f t="shared" si="12"/>
        <v/>
      </c>
      <c r="G39" t="str">
        <f t="shared" si="4"/>
        <v/>
      </c>
      <c r="H39" t="str">
        <f t="shared" si="5"/>
        <v/>
      </c>
      <c r="I39" t="str">
        <f t="shared" si="6"/>
        <v/>
      </c>
      <c r="J39" t="str">
        <f t="shared" si="7"/>
        <v/>
      </c>
      <c r="K39" t="str">
        <f t="shared" si="8"/>
        <v/>
      </c>
      <c r="L39" t="str">
        <f t="shared" si="13"/>
        <v/>
      </c>
      <c r="N39" s="12" t="s">
        <v>12</v>
      </c>
      <c r="O39" s="12" t="s">
        <v>12</v>
      </c>
      <c r="P39" s="12" t="s">
        <v>12</v>
      </c>
      <c r="Q39" s="12" t="s">
        <v>12</v>
      </c>
      <c r="R39" s="12" t="s">
        <v>12</v>
      </c>
      <c r="S39" s="12" t="s">
        <v>12</v>
      </c>
      <c r="T39" s="12" t="s">
        <v>12</v>
      </c>
      <c r="U39" s="12" t="s">
        <v>12</v>
      </c>
      <c r="V39" s="12" t="s">
        <v>12</v>
      </c>
      <c r="W39" s="12" t="s">
        <v>12</v>
      </c>
      <c r="X39" s="12" t="s">
        <v>12</v>
      </c>
      <c r="Y39" s="12" t="s">
        <v>12</v>
      </c>
      <c r="Z39" s="12" t="s">
        <v>12</v>
      </c>
      <c r="AA39" s="12" t="s">
        <v>12</v>
      </c>
      <c r="AB39" s="12" t="s">
        <v>12</v>
      </c>
      <c r="AC39" s="12" t="s">
        <v>12</v>
      </c>
      <c r="AD39" s="12" t="s">
        <v>12</v>
      </c>
      <c r="AE39" s="12" t="s">
        <v>12</v>
      </c>
      <c r="AF39" s="12" t="s">
        <v>12</v>
      </c>
      <c r="AG39" s="12" t="s">
        <v>12</v>
      </c>
      <c r="AH39" s="12" t="s">
        <v>12</v>
      </c>
      <c r="AI39" s="12" t="s">
        <v>12</v>
      </c>
      <c r="AJ39" s="12" t="s">
        <v>12</v>
      </c>
      <c r="AK39" s="12" t="s">
        <v>12</v>
      </c>
      <c r="AL39" s="12" t="s">
        <v>12</v>
      </c>
      <c r="AM39" s="12" t="s">
        <v>12</v>
      </c>
      <c r="AN39" s="12" t="s">
        <v>12</v>
      </c>
      <c r="AO39" s="12" t="s">
        <v>12</v>
      </c>
      <c r="AP39" s="12" t="s">
        <v>12</v>
      </c>
      <c r="AQ39" s="12" t="s">
        <v>12</v>
      </c>
      <c r="AR39" s="12" t="s">
        <v>12</v>
      </c>
      <c r="AS39" s="12" t="s">
        <v>12</v>
      </c>
    </row>
    <row r="40" spans="1:45" x14ac:dyDescent="0.35">
      <c r="A40" t="str">
        <f t="shared" ref="A40:A44" si="16">IF(D40="","",(RIGHT(D40,LEN(D40)-SEARCH(" ",D40,1))))</f>
        <v/>
      </c>
      <c r="B40" t="str">
        <f t="shared" ref="B40:B44" si="17">IF(D40="","",(LEFT(D40,SEARCH(" ",D40,1))))</f>
        <v/>
      </c>
      <c r="C40" s="12">
        <v>31</v>
      </c>
      <c r="E40" t="str">
        <f t="shared" si="2"/>
        <v/>
      </c>
      <c r="F40" t="str">
        <f t="shared" ref="F40:F44" si="18">_xlfn.IFS(E40="","",E40=1,1,E40=2,2,E40=3,3,E40=4,4,E40=5,5,E40&gt;5,5)</f>
        <v/>
      </c>
      <c r="G40" t="str">
        <f t="shared" si="4"/>
        <v/>
      </c>
      <c r="H40" t="str">
        <f t="shared" si="5"/>
        <v/>
      </c>
      <c r="I40" t="str">
        <f t="shared" si="6"/>
        <v/>
      </c>
      <c r="J40" t="str">
        <f t="shared" si="7"/>
        <v/>
      </c>
      <c r="K40" t="str">
        <f t="shared" si="8"/>
        <v/>
      </c>
      <c r="L40" t="str">
        <f t="shared" ref="L40:L44" si="19">IFERROR(AVERAGEIF(G40:K40,"&gt;0"),"")</f>
        <v/>
      </c>
      <c r="N40" s="12" t="s">
        <v>12</v>
      </c>
      <c r="O40" s="12" t="s">
        <v>12</v>
      </c>
      <c r="P40" s="12" t="s">
        <v>12</v>
      </c>
      <c r="Q40" s="12" t="s">
        <v>12</v>
      </c>
      <c r="R40" s="12" t="s">
        <v>12</v>
      </c>
      <c r="S40" s="12" t="s">
        <v>12</v>
      </c>
      <c r="T40" s="12" t="s">
        <v>12</v>
      </c>
      <c r="U40" s="12" t="s">
        <v>12</v>
      </c>
      <c r="V40" s="12" t="s">
        <v>12</v>
      </c>
      <c r="W40" s="12" t="s">
        <v>12</v>
      </c>
      <c r="X40" s="12" t="s">
        <v>12</v>
      </c>
      <c r="Y40" s="12" t="s">
        <v>12</v>
      </c>
      <c r="Z40" s="12" t="s">
        <v>12</v>
      </c>
      <c r="AA40" s="12" t="s">
        <v>12</v>
      </c>
      <c r="AB40" s="12" t="s">
        <v>12</v>
      </c>
      <c r="AC40" s="12" t="s">
        <v>12</v>
      </c>
      <c r="AD40" s="12" t="s">
        <v>12</v>
      </c>
      <c r="AE40" s="12" t="s">
        <v>12</v>
      </c>
      <c r="AF40" s="12" t="s">
        <v>12</v>
      </c>
      <c r="AG40" s="12" t="s">
        <v>12</v>
      </c>
      <c r="AH40" s="12" t="s">
        <v>12</v>
      </c>
      <c r="AI40" s="12" t="s">
        <v>12</v>
      </c>
      <c r="AJ40" s="12" t="s">
        <v>12</v>
      </c>
      <c r="AK40" s="12" t="s">
        <v>12</v>
      </c>
      <c r="AL40" s="12" t="s">
        <v>12</v>
      </c>
      <c r="AM40" s="12" t="s">
        <v>12</v>
      </c>
      <c r="AN40" s="12" t="s">
        <v>12</v>
      </c>
      <c r="AO40" s="12" t="s">
        <v>12</v>
      </c>
      <c r="AP40" s="12" t="s">
        <v>12</v>
      </c>
      <c r="AQ40" s="12" t="s">
        <v>12</v>
      </c>
      <c r="AR40" s="12" t="s">
        <v>12</v>
      </c>
      <c r="AS40" s="12" t="s">
        <v>12</v>
      </c>
    </row>
    <row r="41" spans="1:45" x14ac:dyDescent="0.35">
      <c r="A41" t="str">
        <f t="shared" si="16"/>
        <v/>
      </c>
      <c r="B41" t="str">
        <f t="shared" si="17"/>
        <v/>
      </c>
      <c r="C41" s="12">
        <v>32</v>
      </c>
      <c r="E41" t="str">
        <f t="shared" si="2"/>
        <v/>
      </c>
      <c r="F41" t="str">
        <f t="shared" si="18"/>
        <v/>
      </c>
      <c r="G41" t="str">
        <f t="shared" si="4"/>
        <v/>
      </c>
      <c r="H41" t="str">
        <f t="shared" si="5"/>
        <v/>
      </c>
      <c r="I41" t="str">
        <f t="shared" si="6"/>
        <v/>
      </c>
      <c r="J41" t="str">
        <f t="shared" si="7"/>
        <v/>
      </c>
      <c r="K41" t="str">
        <f t="shared" si="8"/>
        <v/>
      </c>
      <c r="L41" t="str">
        <f t="shared" si="19"/>
        <v/>
      </c>
      <c r="N41" s="12" t="s">
        <v>12</v>
      </c>
      <c r="O41" s="12" t="s">
        <v>12</v>
      </c>
      <c r="P41" s="12" t="s">
        <v>12</v>
      </c>
      <c r="Q41" s="12" t="s">
        <v>12</v>
      </c>
      <c r="R41" s="12" t="s">
        <v>12</v>
      </c>
      <c r="S41" s="12" t="s">
        <v>12</v>
      </c>
      <c r="T41" s="12" t="s">
        <v>12</v>
      </c>
      <c r="U41" s="12" t="s">
        <v>12</v>
      </c>
      <c r="V41" s="12" t="s">
        <v>12</v>
      </c>
      <c r="W41" s="12" t="s">
        <v>12</v>
      </c>
      <c r="X41" s="12" t="s">
        <v>12</v>
      </c>
      <c r="Y41" s="12" t="s">
        <v>12</v>
      </c>
      <c r="Z41" s="12" t="s">
        <v>12</v>
      </c>
      <c r="AA41" s="12" t="s">
        <v>12</v>
      </c>
      <c r="AB41" s="12" t="s">
        <v>12</v>
      </c>
      <c r="AC41" s="12" t="s">
        <v>12</v>
      </c>
      <c r="AD41" s="12" t="s">
        <v>12</v>
      </c>
      <c r="AE41" s="12" t="s">
        <v>12</v>
      </c>
      <c r="AF41" s="12" t="s">
        <v>12</v>
      </c>
      <c r="AG41" s="12" t="s">
        <v>12</v>
      </c>
      <c r="AH41" s="12" t="s">
        <v>12</v>
      </c>
      <c r="AI41" s="12" t="s">
        <v>12</v>
      </c>
      <c r="AJ41" s="12" t="s">
        <v>12</v>
      </c>
      <c r="AK41" s="12" t="s">
        <v>12</v>
      </c>
      <c r="AL41" s="12" t="s">
        <v>12</v>
      </c>
      <c r="AM41" s="12" t="s">
        <v>12</v>
      </c>
      <c r="AN41" s="12" t="s">
        <v>12</v>
      </c>
      <c r="AO41" s="12" t="s">
        <v>12</v>
      </c>
      <c r="AP41" s="12" t="s">
        <v>12</v>
      </c>
      <c r="AQ41" s="12" t="s">
        <v>12</v>
      </c>
      <c r="AR41" s="12" t="s">
        <v>12</v>
      </c>
      <c r="AS41" s="12" t="s">
        <v>12</v>
      </c>
    </row>
    <row r="42" spans="1:45" x14ac:dyDescent="0.35">
      <c r="A42" t="str">
        <f t="shared" si="16"/>
        <v/>
      </c>
      <c r="B42" t="str">
        <f t="shared" si="17"/>
        <v/>
      </c>
      <c r="C42" s="12">
        <v>33</v>
      </c>
      <c r="E42" t="str">
        <f t="shared" si="2"/>
        <v/>
      </c>
      <c r="F42" t="str">
        <f t="shared" si="18"/>
        <v/>
      </c>
      <c r="G42" t="str">
        <f t="shared" si="4"/>
        <v/>
      </c>
      <c r="H42" t="str">
        <f t="shared" si="5"/>
        <v/>
      </c>
      <c r="I42" t="str">
        <f t="shared" si="6"/>
        <v/>
      </c>
      <c r="J42" t="str">
        <f t="shared" si="7"/>
        <v/>
      </c>
      <c r="K42" t="str">
        <f t="shared" si="8"/>
        <v/>
      </c>
      <c r="L42" t="str">
        <f t="shared" si="19"/>
        <v/>
      </c>
      <c r="N42" s="12" t="s">
        <v>12</v>
      </c>
      <c r="O42" s="12" t="s">
        <v>12</v>
      </c>
      <c r="P42" s="12" t="s">
        <v>12</v>
      </c>
      <c r="Q42" s="12" t="s">
        <v>12</v>
      </c>
      <c r="R42" s="12" t="s">
        <v>12</v>
      </c>
      <c r="S42" s="12" t="s">
        <v>12</v>
      </c>
      <c r="T42" s="12" t="s">
        <v>12</v>
      </c>
      <c r="U42" s="12" t="s">
        <v>12</v>
      </c>
      <c r="V42" s="12" t="s">
        <v>12</v>
      </c>
      <c r="W42" s="12" t="s">
        <v>12</v>
      </c>
      <c r="X42" s="12" t="s">
        <v>12</v>
      </c>
      <c r="Y42" s="12" t="s">
        <v>12</v>
      </c>
      <c r="Z42" s="12" t="s">
        <v>12</v>
      </c>
      <c r="AA42" s="12" t="s">
        <v>12</v>
      </c>
      <c r="AB42" s="12" t="s">
        <v>12</v>
      </c>
      <c r="AC42" s="12" t="s">
        <v>12</v>
      </c>
      <c r="AD42" s="12" t="s">
        <v>12</v>
      </c>
      <c r="AE42" s="12" t="s">
        <v>12</v>
      </c>
      <c r="AF42" s="12" t="s">
        <v>12</v>
      </c>
      <c r="AG42" s="12" t="s">
        <v>12</v>
      </c>
      <c r="AH42" s="12" t="s">
        <v>12</v>
      </c>
      <c r="AI42" s="12" t="s">
        <v>12</v>
      </c>
      <c r="AJ42" s="12" t="s">
        <v>12</v>
      </c>
      <c r="AK42" s="12" t="s">
        <v>12</v>
      </c>
      <c r="AL42" s="12" t="s">
        <v>12</v>
      </c>
      <c r="AM42" s="12" t="s">
        <v>12</v>
      </c>
      <c r="AN42" s="12" t="s">
        <v>12</v>
      </c>
      <c r="AO42" s="12" t="s">
        <v>12</v>
      </c>
      <c r="AP42" s="12" t="s">
        <v>12</v>
      </c>
      <c r="AQ42" s="12" t="s">
        <v>12</v>
      </c>
      <c r="AR42" s="12" t="s">
        <v>12</v>
      </c>
      <c r="AS42" s="12" t="s">
        <v>12</v>
      </c>
    </row>
    <row r="43" spans="1:45" x14ac:dyDescent="0.35">
      <c r="A43" t="str">
        <f t="shared" si="16"/>
        <v/>
      </c>
      <c r="B43" t="str">
        <f t="shared" si="17"/>
        <v/>
      </c>
      <c r="C43" s="12">
        <v>34</v>
      </c>
      <c r="E43" t="str">
        <f t="shared" si="2"/>
        <v/>
      </c>
      <c r="F43" t="str">
        <f t="shared" si="18"/>
        <v/>
      </c>
      <c r="G43" t="str">
        <f t="shared" si="4"/>
        <v/>
      </c>
      <c r="H43" t="str">
        <f t="shared" si="5"/>
        <v/>
      </c>
      <c r="I43" t="str">
        <f t="shared" si="6"/>
        <v/>
      </c>
      <c r="J43" t="str">
        <f t="shared" si="7"/>
        <v/>
      </c>
      <c r="K43" t="str">
        <f t="shared" si="8"/>
        <v/>
      </c>
      <c r="L43" t="str">
        <f t="shared" si="19"/>
        <v/>
      </c>
      <c r="N43" s="12" t="s">
        <v>12</v>
      </c>
      <c r="O43" s="12" t="s">
        <v>12</v>
      </c>
      <c r="P43" s="12" t="s">
        <v>12</v>
      </c>
      <c r="Q43" s="12" t="s">
        <v>12</v>
      </c>
      <c r="R43" s="12" t="s">
        <v>12</v>
      </c>
      <c r="S43" s="12" t="s">
        <v>12</v>
      </c>
      <c r="T43" s="12" t="s">
        <v>12</v>
      </c>
      <c r="U43" s="12" t="s">
        <v>12</v>
      </c>
      <c r="V43" s="12" t="s">
        <v>12</v>
      </c>
      <c r="W43" s="12" t="s">
        <v>12</v>
      </c>
      <c r="X43" s="12" t="s">
        <v>12</v>
      </c>
      <c r="Y43" s="12" t="s">
        <v>12</v>
      </c>
      <c r="Z43" s="12" t="s">
        <v>12</v>
      </c>
      <c r="AA43" s="12" t="s">
        <v>12</v>
      </c>
      <c r="AB43" s="12" t="s">
        <v>12</v>
      </c>
      <c r="AC43" s="12" t="s">
        <v>12</v>
      </c>
      <c r="AD43" s="12" t="s">
        <v>12</v>
      </c>
      <c r="AE43" s="12" t="s">
        <v>12</v>
      </c>
      <c r="AF43" s="12" t="s">
        <v>12</v>
      </c>
      <c r="AG43" s="12" t="s">
        <v>12</v>
      </c>
      <c r="AH43" s="12" t="s">
        <v>12</v>
      </c>
      <c r="AI43" s="12" t="s">
        <v>12</v>
      </c>
      <c r="AJ43" s="12" t="s">
        <v>12</v>
      </c>
      <c r="AK43" s="12" t="s">
        <v>12</v>
      </c>
      <c r="AL43" s="12" t="s">
        <v>12</v>
      </c>
      <c r="AM43" s="12" t="s">
        <v>12</v>
      </c>
      <c r="AN43" s="12" t="s">
        <v>12</v>
      </c>
      <c r="AO43" s="12" t="s">
        <v>12</v>
      </c>
      <c r="AP43" s="12" t="s">
        <v>12</v>
      </c>
      <c r="AQ43" s="12" t="s">
        <v>12</v>
      </c>
      <c r="AR43" s="12" t="s">
        <v>12</v>
      </c>
      <c r="AS43" s="12" t="s">
        <v>12</v>
      </c>
    </row>
    <row r="44" spans="1:45" x14ac:dyDescent="0.35">
      <c r="A44" t="str">
        <f t="shared" si="16"/>
        <v/>
      </c>
      <c r="B44" t="str">
        <f t="shared" si="17"/>
        <v/>
      </c>
      <c r="C44" s="12">
        <v>35</v>
      </c>
      <c r="E44" t="str">
        <f t="shared" si="2"/>
        <v/>
      </c>
      <c r="F44" t="str">
        <f t="shared" si="18"/>
        <v/>
      </c>
      <c r="G44" t="str">
        <f t="shared" si="4"/>
        <v/>
      </c>
      <c r="H44" t="str">
        <f t="shared" si="5"/>
        <v/>
      </c>
      <c r="I44" t="str">
        <f t="shared" si="6"/>
        <v/>
      </c>
      <c r="J44" t="str">
        <f t="shared" si="7"/>
        <v/>
      </c>
      <c r="K44" t="str">
        <f t="shared" si="8"/>
        <v/>
      </c>
      <c r="L44" t="str">
        <f t="shared" si="19"/>
        <v/>
      </c>
      <c r="N44" s="12" t="s">
        <v>12</v>
      </c>
      <c r="O44" s="12" t="s">
        <v>12</v>
      </c>
      <c r="P44" s="12" t="s">
        <v>12</v>
      </c>
      <c r="Q44" s="12" t="s">
        <v>12</v>
      </c>
      <c r="R44" s="12" t="s">
        <v>12</v>
      </c>
      <c r="S44" s="12" t="s">
        <v>12</v>
      </c>
      <c r="T44" s="12" t="s">
        <v>12</v>
      </c>
      <c r="U44" s="12" t="s">
        <v>12</v>
      </c>
      <c r="V44" s="12" t="s">
        <v>12</v>
      </c>
      <c r="W44" s="12" t="s">
        <v>12</v>
      </c>
      <c r="X44" s="12" t="s">
        <v>12</v>
      </c>
      <c r="Y44" s="12" t="s">
        <v>12</v>
      </c>
      <c r="Z44" s="12" t="s">
        <v>12</v>
      </c>
      <c r="AA44" s="12" t="s">
        <v>12</v>
      </c>
      <c r="AB44" s="12" t="s">
        <v>12</v>
      </c>
      <c r="AC44" s="12" t="s">
        <v>12</v>
      </c>
      <c r="AD44" s="12" t="s">
        <v>12</v>
      </c>
      <c r="AE44" s="12" t="s">
        <v>12</v>
      </c>
      <c r="AF44" s="12" t="s">
        <v>12</v>
      </c>
      <c r="AG44" s="12" t="s">
        <v>12</v>
      </c>
      <c r="AH44" s="12" t="s">
        <v>12</v>
      </c>
      <c r="AI44" s="12" t="s">
        <v>12</v>
      </c>
      <c r="AJ44" s="12" t="s">
        <v>12</v>
      </c>
      <c r="AK44" s="12" t="s">
        <v>12</v>
      </c>
      <c r="AL44" s="12" t="s">
        <v>12</v>
      </c>
      <c r="AM44" s="12" t="s">
        <v>12</v>
      </c>
      <c r="AN44" s="12" t="s">
        <v>12</v>
      </c>
      <c r="AO44" s="12" t="s">
        <v>12</v>
      </c>
      <c r="AP44" s="12" t="s">
        <v>12</v>
      </c>
      <c r="AQ44" s="12" t="s">
        <v>12</v>
      </c>
      <c r="AR44" s="12" t="s">
        <v>12</v>
      </c>
      <c r="AS44" s="12" t="s">
        <v>12</v>
      </c>
    </row>
  </sheetData>
  <sortState xmlns:xlrd2="http://schemas.microsoft.com/office/spreadsheetml/2017/richdata2" ref="A14:AS30">
    <sortCondition ref="A14:A30"/>
  </sortState>
  <mergeCells count="4">
    <mergeCell ref="B5:E5"/>
    <mergeCell ref="B6:E6"/>
    <mergeCell ref="B7:E7"/>
    <mergeCell ref="G12:K12"/>
  </mergeCells>
  <phoneticPr fontId="8" type="noConversion"/>
  <conditionalFormatting sqref="N14:AS44">
    <cfRule type="containsText" dxfId="54" priority="1" operator="containsText" text="Score">
      <formula>NOT(ISERROR(SEARCH("Score",N14)))</formula>
    </cfRule>
    <cfRule type="cellIs" dxfId="53" priority="2" operator="greaterThanOrEqual">
      <formula>$K14</formula>
    </cfRule>
    <cfRule type="cellIs" dxfId="52" priority="3" operator="lessThan">
      <formula>$K14</formula>
    </cfRule>
  </conditionalFormatting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489B04-A4CB-4C2E-A8F3-CABB04649AEF}">
  <dimension ref="A1:AS68"/>
  <sheetViews>
    <sheetView zoomScaleNormal="100" workbookViewId="0"/>
  </sheetViews>
  <sheetFormatPr defaultRowHeight="14.5" x14ac:dyDescent="0.35"/>
  <cols>
    <col min="4" max="4" width="19.54296875" customWidth="1"/>
    <col min="14" max="14" width="8.7265625" customWidth="1"/>
  </cols>
  <sheetData>
    <row r="1" spans="1:45" ht="18.5" x14ac:dyDescent="0.45">
      <c r="B1" s="1" t="s">
        <v>0</v>
      </c>
    </row>
    <row r="2" spans="1:45" ht="18.5" x14ac:dyDescent="0.45">
      <c r="B2" s="1" t="s">
        <v>34</v>
      </c>
    </row>
    <row r="3" spans="1:45" x14ac:dyDescent="0.35">
      <c r="B3" s="49" t="str">
        <f>Summary!B2</f>
        <v>August 3, 2025</v>
      </c>
    </row>
    <row r="5" spans="1:45" x14ac:dyDescent="0.35">
      <c r="B5" s="98" t="s">
        <v>2</v>
      </c>
      <c r="C5" s="98"/>
      <c r="D5" s="98"/>
      <c r="E5" s="99"/>
      <c r="F5" s="50">
        <v>589</v>
      </c>
      <c r="I5" s="3"/>
    </row>
    <row r="6" spans="1:45" x14ac:dyDescent="0.35">
      <c r="B6" s="100" t="s">
        <v>3</v>
      </c>
      <c r="C6" s="100"/>
      <c r="D6" s="100"/>
      <c r="E6" s="101"/>
      <c r="F6" s="51">
        <v>586</v>
      </c>
      <c r="I6" s="4"/>
    </row>
    <row r="7" spans="1:45" x14ac:dyDescent="0.35">
      <c r="B7" s="102" t="s">
        <v>4</v>
      </c>
      <c r="C7" s="102"/>
      <c r="D7" s="102"/>
      <c r="E7" s="103"/>
      <c r="F7" s="52">
        <v>583</v>
      </c>
      <c r="I7" s="5"/>
    </row>
    <row r="10" spans="1:45" ht="18.5" x14ac:dyDescent="0.45">
      <c r="C10" s="7" t="s">
        <v>5</v>
      </c>
    </row>
    <row r="11" spans="1:45" x14ac:dyDescent="0.35">
      <c r="C11" s="8"/>
      <c r="L11" s="12"/>
      <c r="N11" s="70" t="s">
        <v>15</v>
      </c>
      <c r="O11" s="64">
        <v>2024</v>
      </c>
      <c r="P11" s="64">
        <v>2024</v>
      </c>
      <c r="Q11" s="64">
        <v>2024</v>
      </c>
      <c r="R11" s="64">
        <v>2024</v>
      </c>
      <c r="S11" s="64">
        <v>2024</v>
      </c>
      <c r="T11" s="64">
        <v>2024</v>
      </c>
      <c r="U11" s="64">
        <v>2024</v>
      </c>
      <c r="V11" s="64">
        <v>2024</v>
      </c>
      <c r="W11" s="64">
        <v>2025</v>
      </c>
      <c r="X11" s="64">
        <v>2025</v>
      </c>
      <c r="Y11" s="64">
        <v>2025</v>
      </c>
      <c r="Z11" s="64">
        <v>2025</v>
      </c>
      <c r="AA11" s="64">
        <v>2025</v>
      </c>
      <c r="AB11" s="64">
        <v>2025</v>
      </c>
      <c r="AC11" s="64">
        <v>2025</v>
      </c>
      <c r="AD11" s="64">
        <v>2025</v>
      </c>
      <c r="AE11" s="64">
        <v>2025</v>
      </c>
      <c r="AF11" s="64">
        <v>2025</v>
      </c>
      <c r="AG11" s="64">
        <v>2025</v>
      </c>
      <c r="AH11" s="64">
        <v>2025</v>
      </c>
      <c r="AI11" s="64">
        <v>2026</v>
      </c>
      <c r="AJ11" s="64">
        <v>2026</v>
      </c>
      <c r="AK11" s="64">
        <v>2026</v>
      </c>
      <c r="AL11" s="64">
        <v>2026</v>
      </c>
      <c r="AM11" s="64">
        <v>2025</v>
      </c>
      <c r="AN11" s="64">
        <v>2025</v>
      </c>
      <c r="AO11" s="64" t="s">
        <v>15</v>
      </c>
      <c r="AP11" s="64" t="s">
        <v>15</v>
      </c>
      <c r="AQ11" s="64" t="s">
        <v>15</v>
      </c>
      <c r="AR11" s="64" t="s">
        <v>15</v>
      </c>
      <c r="AS11" s="64" t="s">
        <v>15</v>
      </c>
    </row>
    <row r="12" spans="1:45" x14ac:dyDescent="0.35">
      <c r="C12" s="10" t="s">
        <v>6</v>
      </c>
      <c r="D12" s="10" t="s">
        <v>6</v>
      </c>
      <c r="E12" s="10" t="s">
        <v>8</v>
      </c>
      <c r="F12" s="10" t="s">
        <v>11</v>
      </c>
      <c r="G12" s="104" t="s">
        <v>7</v>
      </c>
      <c r="H12" s="104"/>
      <c r="I12" s="104"/>
      <c r="J12" s="104"/>
      <c r="K12" s="104"/>
      <c r="L12" s="10" t="s">
        <v>14</v>
      </c>
      <c r="N12" s="70" t="s">
        <v>16</v>
      </c>
      <c r="O12" s="64" t="s">
        <v>43</v>
      </c>
      <c r="P12" s="64" t="s">
        <v>43</v>
      </c>
      <c r="Q12" s="64" t="s">
        <v>44</v>
      </c>
      <c r="R12" s="64" t="s">
        <v>45</v>
      </c>
      <c r="S12" s="64" t="s">
        <v>45</v>
      </c>
      <c r="T12" s="64" t="s">
        <v>45</v>
      </c>
      <c r="U12" s="64" t="s">
        <v>45</v>
      </c>
      <c r="V12" s="64" t="s">
        <v>46</v>
      </c>
      <c r="W12" s="64" t="s">
        <v>39</v>
      </c>
      <c r="X12" s="64" t="s">
        <v>147</v>
      </c>
      <c r="Y12" s="64" t="s">
        <v>147</v>
      </c>
      <c r="Z12" s="64" t="s">
        <v>147</v>
      </c>
      <c r="AA12" s="64" t="s">
        <v>147</v>
      </c>
      <c r="AB12" s="64" t="s">
        <v>147</v>
      </c>
      <c r="AC12" s="64" t="s">
        <v>40</v>
      </c>
      <c r="AD12" s="64" t="s">
        <v>40</v>
      </c>
      <c r="AE12" s="64" t="s">
        <v>40</v>
      </c>
      <c r="AF12" s="64" t="s">
        <v>40</v>
      </c>
      <c r="AG12" s="64" t="s">
        <v>40</v>
      </c>
      <c r="AH12" s="64" t="s">
        <v>40</v>
      </c>
      <c r="AI12" s="64" t="s">
        <v>41</v>
      </c>
      <c r="AJ12" s="64" t="s">
        <v>41</v>
      </c>
      <c r="AK12" s="64" t="s">
        <v>41</v>
      </c>
      <c r="AL12" s="64" t="s">
        <v>41</v>
      </c>
      <c r="AM12" s="64" t="s">
        <v>42</v>
      </c>
      <c r="AN12" s="64" t="s">
        <v>42</v>
      </c>
      <c r="AO12" s="64" t="s">
        <v>16</v>
      </c>
      <c r="AP12" s="64" t="s">
        <v>16</v>
      </c>
      <c r="AQ12" s="64" t="s">
        <v>16</v>
      </c>
      <c r="AR12" s="64" t="s">
        <v>16</v>
      </c>
      <c r="AS12" s="64" t="s">
        <v>16</v>
      </c>
    </row>
    <row r="13" spans="1:45" ht="15" thickBot="1" x14ac:dyDescent="0.4">
      <c r="C13" s="75" t="s">
        <v>9</v>
      </c>
      <c r="D13" s="75" t="s">
        <v>10</v>
      </c>
      <c r="E13" s="75" t="s">
        <v>11</v>
      </c>
      <c r="F13" s="75" t="s">
        <v>27</v>
      </c>
      <c r="G13" s="75">
        <v>1</v>
      </c>
      <c r="H13" s="75">
        <v>2</v>
      </c>
      <c r="I13" s="75">
        <v>3</v>
      </c>
      <c r="J13" s="75">
        <v>4</v>
      </c>
      <c r="K13" s="75">
        <v>5</v>
      </c>
      <c r="L13" s="75" t="s">
        <v>13</v>
      </c>
      <c r="N13" s="70" t="s">
        <v>17</v>
      </c>
      <c r="O13" s="64" t="s">
        <v>53</v>
      </c>
      <c r="P13" s="64" t="s">
        <v>49</v>
      </c>
      <c r="Q13" s="64" t="s">
        <v>49</v>
      </c>
      <c r="R13" s="64" t="s">
        <v>108</v>
      </c>
      <c r="S13" s="64" t="s">
        <v>109</v>
      </c>
      <c r="T13" s="64" t="s">
        <v>49</v>
      </c>
      <c r="U13" s="64" t="s">
        <v>59</v>
      </c>
      <c r="V13" s="64" t="s">
        <v>56</v>
      </c>
      <c r="W13" s="64" t="s">
        <v>56</v>
      </c>
      <c r="X13" s="64" t="s">
        <v>79</v>
      </c>
      <c r="Y13" s="64" t="s">
        <v>153</v>
      </c>
      <c r="Z13" s="64" t="s">
        <v>154</v>
      </c>
      <c r="AA13" s="64" t="s">
        <v>151</v>
      </c>
      <c r="AB13" s="64" t="s">
        <v>155</v>
      </c>
      <c r="AC13" s="64" t="s">
        <v>161</v>
      </c>
      <c r="AD13" s="64" t="s">
        <v>162</v>
      </c>
      <c r="AE13" s="64" t="s">
        <v>163</v>
      </c>
      <c r="AF13" s="64" t="s">
        <v>56</v>
      </c>
      <c r="AG13" s="64" t="s">
        <v>171</v>
      </c>
      <c r="AH13" s="64" t="s">
        <v>172</v>
      </c>
      <c r="AI13" s="64" t="s">
        <v>106</v>
      </c>
      <c r="AJ13" s="64" t="s">
        <v>107</v>
      </c>
      <c r="AK13" s="64" t="s">
        <v>180</v>
      </c>
      <c r="AL13" s="64" t="s">
        <v>181</v>
      </c>
      <c r="AM13" s="64" t="s">
        <v>188</v>
      </c>
      <c r="AN13" s="64" t="s">
        <v>189</v>
      </c>
      <c r="AO13" s="64" t="s">
        <v>179</v>
      </c>
      <c r="AP13" s="64" t="s">
        <v>169</v>
      </c>
      <c r="AQ13" s="64" t="s">
        <v>194</v>
      </c>
      <c r="AR13" s="64" t="s">
        <v>195</v>
      </c>
      <c r="AS13" s="64" t="s">
        <v>178</v>
      </c>
    </row>
    <row r="14" spans="1:45" x14ac:dyDescent="0.35">
      <c r="A14" t="str">
        <f t="shared" ref="A14:A36" si="0">IF(D14="","",(RIGHT(D14,LEN(D14)-SEARCH(" ",D14,1))))</f>
        <v>Baldwin</v>
      </c>
      <c r="B14" t="str">
        <f t="shared" ref="B14:B36" si="1">IF(D14="","",(LEFT(D14,SEARCH(" ",D14,1))))</f>
        <v xml:space="preserve">Isabella </v>
      </c>
      <c r="C14" s="12">
        <v>8</v>
      </c>
      <c r="D14" t="s">
        <v>95</v>
      </c>
      <c r="E14">
        <f t="shared" ref="E14:E45" si="2">IF(COUNT(N14:AS14)=0,"", COUNT(N14:AS14))</f>
        <v>4</v>
      </c>
      <c r="F14">
        <f t="shared" ref="F14:F36" si="3">_xlfn.IFS(E14="","",E14=1,1,E14=2,2,E14=3,3,E14=4,4,E14=5,5,E14&gt;5,5)</f>
        <v>4</v>
      </c>
      <c r="G14">
        <f t="shared" ref="G14:G45" si="4">IFERROR(LARGE((N14:AS14),1),"")</f>
        <v>589</v>
      </c>
      <c r="H14">
        <f t="shared" ref="H14:H45" si="5">IFERROR(LARGE((N14:AS14),2),"")</f>
        <v>577</v>
      </c>
      <c r="I14">
        <f t="shared" ref="I14:I45" si="6">IFERROR(LARGE((N14:AS14),3),"")</f>
        <v>573</v>
      </c>
      <c r="J14">
        <f t="shared" ref="J14:J45" si="7">IFERROR(LARGE((N14:AS14),4),"")</f>
        <v>570</v>
      </c>
      <c r="K14" t="str">
        <f t="shared" ref="K14:K45" si="8">IFERROR(LARGE((N14:AS14),5),"")</f>
        <v/>
      </c>
      <c r="L14" s="78">
        <f t="shared" ref="L14:L36" si="9">IFERROR(AVERAGEIF(G14:K14,"&gt;0"),"")</f>
        <v>577.25</v>
      </c>
      <c r="N14" s="12" t="s">
        <v>12</v>
      </c>
      <c r="O14" s="12" t="s">
        <v>12</v>
      </c>
      <c r="P14" s="12" t="s">
        <v>12</v>
      </c>
      <c r="Q14" s="12" t="s">
        <v>12</v>
      </c>
      <c r="R14" s="12" t="s">
        <v>12</v>
      </c>
      <c r="S14" s="12" t="s">
        <v>12</v>
      </c>
      <c r="T14" s="12" t="s">
        <v>12</v>
      </c>
      <c r="U14" s="12" t="s">
        <v>12</v>
      </c>
      <c r="V14" s="12" t="s">
        <v>12</v>
      </c>
      <c r="W14" s="12" t="s">
        <v>12</v>
      </c>
      <c r="X14" s="12" t="s">
        <v>12</v>
      </c>
      <c r="Y14" s="12" t="s">
        <v>12</v>
      </c>
      <c r="Z14" s="12" t="s">
        <v>12</v>
      </c>
      <c r="AA14" s="12">
        <v>573</v>
      </c>
      <c r="AB14" s="12">
        <v>570</v>
      </c>
      <c r="AC14" s="12" t="s">
        <v>12</v>
      </c>
      <c r="AD14" s="12" t="s">
        <v>12</v>
      </c>
      <c r="AE14" s="12" t="s">
        <v>12</v>
      </c>
      <c r="AF14" s="12" t="s">
        <v>12</v>
      </c>
      <c r="AG14" s="12">
        <v>589</v>
      </c>
      <c r="AH14" s="12">
        <v>577</v>
      </c>
      <c r="AI14" s="12" t="s">
        <v>12</v>
      </c>
      <c r="AJ14" s="12" t="s">
        <v>12</v>
      </c>
      <c r="AK14" s="12" t="s">
        <v>12</v>
      </c>
      <c r="AL14" s="12" t="s">
        <v>12</v>
      </c>
      <c r="AM14" s="12" t="s">
        <v>12</v>
      </c>
      <c r="AN14" s="12" t="s">
        <v>12</v>
      </c>
      <c r="AO14" s="12" t="s">
        <v>12</v>
      </c>
      <c r="AP14" s="12" t="s">
        <v>12</v>
      </c>
      <c r="AQ14" s="12" t="s">
        <v>12</v>
      </c>
      <c r="AR14" s="12" t="s">
        <v>12</v>
      </c>
      <c r="AS14" s="12" t="s">
        <v>12</v>
      </c>
    </row>
    <row r="15" spans="1:45" x14ac:dyDescent="0.35">
      <c r="A15" t="str">
        <f t="shared" si="0"/>
        <v>Beard</v>
      </c>
      <c r="B15" t="str">
        <f t="shared" si="1"/>
        <v xml:space="preserve">Sarah </v>
      </c>
      <c r="C15" s="12">
        <v>4</v>
      </c>
      <c r="D15" s="11" t="s">
        <v>126</v>
      </c>
      <c r="E15">
        <f t="shared" si="2"/>
        <v>1</v>
      </c>
      <c r="F15">
        <f t="shared" si="3"/>
        <v>1</v>
      </c>
      <c r="G15">
        <f t="shared" si="4"/>
        <v>578</v>
      </c>
      <c r="H15" t="str">
        <f t="shared" si="5"/>
        <v/>
      </c>
      <c r="I15" t="str">
        <f t="shared" si="6"/>
        <v/>
      </c>
      <c r="J15" t="str">
        <f t="shared" si="7"/>
        <v/>
      </c>
      <c r="K15" t="str">
        <f t="shared" si="8"/>
        <v/>
      </c>
      <c r="L15" s="78">
        <f t="shared" si="9"/>
        <v>578</v>
      </c>
      <c r="N15" s="12" t="s">
        <v>12</v>
      </c>
      <c r="O15" s="12" t="s">
        <v>12</v>
      </c>
      <c r="P15" s="12" t="s">
        <v>12</v>
      </c>
      <c r="Q15" s="12">
        <v>578</v>
      </c>
      <c r="R15" s="12" t="s">
        <v>12</v>
      </c>
      <c r="S15" s="12" t="s">
        <v>12</v>
      </c>
      <c r="T15" s="12" t="s">
        <v>12</v>
      </c>
      <c r="U15" s="12" t="s">
        <v>12</v>
      </c>
      <c r="V15" s="12" t="s">
        <v>12</v>
      </c>
      <c r="W15" s="12" t="s">
        <v>12</v>
      </c>
      <c r="X15" s="12" t="s">
        <v>12</v>
      </c>
      <c r="Y15" s="12" t="s">
        <v>12</v>
      </c>
      <c r="Z15" s="12" t="s">
        <v>12</v>
      </c>
      <c r="AA15" s="12" t="s">
        <v>12</v>
      </c>
      <c r="AB15" s="12" t="s">
        <v>12</v>
      </c>
      <c r="AC15" s="12" t="s">
        <v>12</v>
      </c>
      <c r="AD15" s="12" t="s">
        <v>12</v>
      </c>
      <c r="AE15" s="12" t="s">
        <v>12</v>
      </c>
      <c r="AF15" s="12" t="s">
        <v>12</v>
      </c>
      <c r="AG15" s="12" t="s">
        <v>12</v>
      </c>
      <c r="AH15" s="12" t="s">
        <v>12</v>
      </c>
      <c r="AI15" s="12" t="s">
        <v>12</v>
      </c>
      <c r="AJ15" s="12" t="s">
        <v>12</v>
      </c>
      <c r="AK15" s="12" t="s">
        <v>12</v>
      </c>
      <c r="AL15" s="12" t="s">
        <v>12</v>
      </c>
      <c r="AM15" s="12" t="s">
        <v>12</v>
      </c>
      <c r="AN15" s="12" t="s">
        <v>12</v>
      </c>
      <c r="AO15" s="12" t="s">
        <v>12</v>
      </c>
      <c r="AP15" s="12" t="s">
        <v>12</v>
      </c>
      <c r="AQ15" s="12" t="s">
        <v>12</v>
      </c>
      <c r="AR15" s="12" t="s">
        <v>12</v>
      </c>
      <c r="AS15" s="12" t="s">
        <v>12</v>
      </c>
    </row>
    <row r="16" spans="1:45" x14ac:dyDescent="0.35">
      <c r="A16" t="str">
        <f t="shared" si="0"/>
        <v>Blake</v>
      </c>
      <c r="B16" t="str">
        <f t="shared" si="1"/>
        <v xml:space="preserve">Ashlyn </v>
      </c>
      <c r="C16" s="12">
        <v>17</v>
      </c>
      <c r="D16" t="s">
        <v>97</v>
      </c>
      <c r="E16">
        <f t="shared" si="2"/>
        <v>9</v>
      </c>
      <c r="F16">
        <f t="shared" si="3"/>
        <v>5</v>
      </c>
      <c r="G16">
        <f t="shared" si="4"/>
        <v>592</v>
      </c>
      <c r="H16">
        <f t="shared" si="5"/>
        <v>587</v>
      </c>
      <c r="I16">
        <f t="shared" si="6"/>
        <v>582</v>
      </c>
      <c r="J16">
        <f t="shared" si="7"/>
        <v>580</v>
      </c>
      <c r="K16">
        <f t="shared" si="8"/>
        <v>577</v>
      </c>
      <c r="L16" s="78">
        <f t="shared" si="9"/>
        <v>583.6</v>
      </c>
      <c r="N16" s="12" t="s">
        <v>12</v>
      </c>
      <c r="O16" s="12" t="s">
        <v>12</v>
      </c>
      <c r="P16" s="12" t="s">
        <v>12</v>
      </c>
      <c r="Q16" s="12" t="s">
        <v>12</v>
      </c>
      <c r="R16" s="12" t="s">
        <v>12</v>
      </c>
      <c r="S16" s="12" t="s">
        <v>12</v>
      </c>
      <c r="T16" s="12" t="s">
        <v>12</v>
      </c>
      <c r="U16" s="12" t="s">
        <v>12</v>
      </c>
      <c r="V16" s="12" t="s">
        <v>12</v>
      </c>
      <c r="W16" s="12" t="s">
        <v>12</v>
      </c>
      <c r="X16" s="12" t="s">
        <v>12</v>
      </c>
      <c r="Y16" s="12" t="s">
        <v>12</v>
      </c>
      <c r="Z16" s="12" t="s">
        <v>12</v>
      </c>
      <c r="AA16" s="12">
        <v>576</v>
      </c>
      <c r="AB16" s="12">
        <v>572</v>
      </c>
      <c r="AC16" s="12">
        <v>587</v>
      </c>
      <c r="AD16" s="12">
        <v>592</v>
      </c>
      <c r="AE16" s="12">
        <v>582</v>
      </c>
      <c r="AF16" s="12" t="s">
        <v>12</v>
      </c>
      <c r="AG16" s="12" t="s">
        <v>12</v>
      </c>
      <c r="AH16" s="12" t="s">
        <v>12</v>
      </c>
      <c r="AI16" s="12" t="s">
        <v>12</v>
      </c>
      <c r="AJ16" s="12" t="s">
        <v>12</v>
      </c>
      <c r="AK16" s="12">
        <v>580</v>
      </c>
      <c r="AL16" s="12">
        <v>573</v>
      </c>
      <c r="AM16" s="12">
        <v>577</v>
      </c>
      <c r="AN16" s="12">
        <v>575</v>
      </c>
      <c r="AO16" s="12" t="s">
        <v>12</v>
      </c>
      <c r="AP16" s="12" t="s">
        <v>12</v>
      </c>
      <c r="AQ16" s="12" t="s">
        <v>12</v>
      </c>
      <c r="AR16" s="12" t="s">
        <v>12</v>
      </c>
      <c r="AS16" s="12" t="s">
        <v>12</v>
      </c>
    </row>
    <row r="17" spans="1:45" x14ac:dyDescent="0.35">
      <c r="A17" t="str">
        <f t="shared" si="0"/>
        <v>Camp</v>
      </c>
      <c r="B17" t="str">
        <f t="shared" si="1"/>
        <v xml:space="preserve">Camryn </v>
      </c>
      <c r="C17" s="12">
        <v>24</v>
      </c>
      <c r="D17" t="s">
        <v>87</v>
      </c>
      <c r="E17">
        <f t="shared" si="2"/>
        <v>4</v>
      </c>
      <c r="F17">
        <f t="shared" si="3"/>
        <v>4</v>
      </c>
      <c r="G17">
        <f t="shared" si="4"/>
        <v>585</v>
      </c>
      <c r="H17">
        <f t="shared" si="5"/>
        <v>584</v>
      </c>
      <c r="I17">
        <f t="shared" si="6"/>
        <v>576</v>
      </c>
      <c r="J17">
        <f t="shared" si="7"/>
        <v>574</v>
      </c>
      <c r="K17" t="str">
        <f t="shared" si="8"/>
        <v/>
      </c>
      <c r="L17">
        <f t="shared" si="9"/>
        <v>579.75</v>
      </c>
      <c r="N17" s="12" t="s">
        <v>12</v>
      </c>
      <c r="O17" s="12" t="s">
        <v>12</v>
      </c>
      <c r="P17" s="12" t="s">
        <v>12</v>
      </c>
      <c r="Q17" s="12" t="s">
        <v>12</v>
      </c>
      <c r="R17" s="12" t="s">
        <v>12</v>
      </c>
      <c r="S17" s="12" t="s">
        <v>12</v>
      </c>
      <c r="T17" s="12" t="s">
        <v>12</v>
      </c>
      <c r="U17" s="12" t="s">
        <v>12</v>
      </c>
      <c r="V17" s="12" t="s">
        <v>12</v>
      </c>
      <c r="W17" s="12" t="s">
        <v>12</v>
      </c>
      <c r="X17" s="12" t="s">
        <v>12</v>
      </c>
      <c r="Y17" s="12" t="s">
        <v>12</v>
      </c>
      <c r="Z17" s="12" t="s">
        <v>12</v>
      </c>
      <c r="AA17" s="12" t="s">
        <v>12</v>
      </c>
      <c r="AB17" s="12" t="s">
        <v>12</v>
      </c>
      <c r="AC17" s="12">
        <v>585</v>
      </c>
      <c r="AD17" s="12">
        <v>576</v>
      </c>
      <c r="AE17" s="12" t="s">
        <v>12</v>
      </c>
      <c r="AF17" s="12" t="s">
        <v>12</v>
      </c>
      <c r="AG17" s="12" t="s">
        <v>12</v>
      </c>
      <c r="AH17" s="12" t="s">
        <v>12</v>
      </c>
      <c r="AI17" s="12" t="s">
        <v>12</v>
      </c>
      <c r="AJ17" s="12" t="s">
        <v>12</v>
      </c>
      <c r="AK17" s="12">
        <v>584</v>
      </c>
      <c r="AL17" s="12">
        <v>574</v>
      </c>
      <c r="AM17" s="12" t="s">
        <v>12</v>
      </c>
      <c r="AN17" s="12" t="s">
        <v>12</v>
      </c>
      <c r="AO17" s="12" t="s">
        <v>12</v>
      </c>
      <c r="AP17" s="12" t="s">
        <v>12</v>
      </c>
      <c r="AQ17" s="12" t="s">
        <v>12</v>
      </c>
      <c r="AR17" s="12" t="s">
        <v>12</v>
      </c>
      <c r="AS17" s="12" t="s">
        <v>12</v>
      </c>
    </row>
    <row r="18" spans="1:45" x14ac:dyDescent="0.35">
      <c r="A18" t="str">
        <f t="shared" si="0"/>
        <v>Dardas</v>
      </c>
      <c r="B18" t="str">
        <f t="shared" si="1"/>
        <v xml:space="preserve">Kelsey </v>
      </c>
      <c r="C18" s="12">
        <v>21</v>
      </c>
      <c r="D18" t="s">
        <v>116</v>
      </c>
      <c r="E18">
        <f t="shared" si="2"/>
        <v>5</v>
      </c>
      <c r="F18">
        <f t="shared" si="3"/>
        <v>5</v>
      </c>
      <c r="G18">
        <f t="shared" si="4"/>
        <v>590</v>
      </c>
      <c r="H18">
        <f t="shared" si="5"/>
        <v>584</v>
      </c>
      <c r="I18">
        <f t="shared" si="6"/>
        <v>577</v>
      </c>
      <c r="J18">
        <f t="shared" si="7"/>
        <v>568</v>
      </c>
      <c r="K18">
        <f t="shared" si="8"/>
        <v>567</v>
      </c>
      <c r="L18" s="78">
        <f t="shared" si="9"/>
        <v>577.20000000000005</v>
      </c>
      <c r="N18" s="12" t="s">
        <v>12</v>
      </c>
      <c r="O18" s="12" t="s">
        <v>12</v>
      </c>
      <c r="P18" s="12" t="s">
        <v>12</v>
      </c>
      <c r="Q18" s="12" t="s">
        <v>12</v>
      </c>
      <c r="R18" s="12" t="s">
        <v>12</v>
      </c>
      <c r="S18" s="12" t="s">
        <v>12</v>
      </c>
      <c r="T18" s="12" t="s">
        <v>12</v>
      </c>
      <c r="U18" s="12" t="s">
        <v>12</v>
      </c>
      <c r="V18" s="12">
        <v>584</v>
      </c>
      <c r="W18" s="12">
        <v>577</v>
      </c>
      <c r="X18" s="12" t="s">
        <v>12</v>
      </c>
      <c r="Y18" s="12" t="s">
        <v>12</v>
      </c>
      <c r="Z18" s="12" t="s">
        <v>12</v>
      </c>
      <c r="AA18" s="12">
        <v>567</v>
      </c>
      <c r="AB18" s="12">
        <v>568</v>
      </c>
      <c r="AC18" s="12" t="s">
        <v>12</v>
      </c>
      <c r="AD18" s="12" t="s">
        <v>12</v>
      </c>
      <c r="AE18" s="12" t="s">
        <v>12</v>
      </c>
      <c r="AF18" s="12">
        <v>590</v>
      </c>
      <c r="AG18" s="12" t="s">
        <v>12</v>
      </c>
      <c r="AH18" s="12" t="s">
        <v>12</v>
      </c>
      <c r="AI18" s="12" t="s">
        <v>12</v>
      </c>
      <c r="AJ18" s="12" t="s">
        <v>12</v>
      </c>
      <c r="AK18" s="12" t="s">
        <v>12</v>
      </c>
      <c r="AL18" s="12" t="s">
        <v>12</v>
      </c>
      <c r="AM18" s="12" t="s">
        <v>12</v>
      </c>
      <c r="AN18" s="12" t="s">
        <v>12</v>
      </c>
      <c r="AO18" s="12" t="s">
        <v>12</v>
      </c>
      <c r="AP18" s="12" t="s">
        <v>12</v>
      </c>
      <c r="AQ18" s="12" t="s">
        <v>12</v>
      </c>
      <c r="AR18" s="12" t="s">
        <v>12</v>
      </c>
      <c r="AS18" s="12" t="s">
        <v>12</v>
      </c>
    </row>
    <row r="19" spans="1:45" x14ac:dyDescent="0.35">
      <c r="A19" t="str">
        <f t="shared" si="0"/>
        <v>De Jesus</v>
      </c>
      <c r="B19" t="str">
        <f t="shared" si="1"/>
        <v xml:space="preserve">Danjela </v>
      </c>
      <c r="C19" s="12">
        <v>19</v>
      </c>
      <c r="D19" t="s">
        <v>115</v>
      </c>
      <c r="E19">
        <f t="shared" si="2"/>
        <v>4</v>
      </c>
      <c r="F19">
        <f t="shared" si="3"/>
        <v>4</v>
      </c>
      <c r="G19">
        <f t="shared" si="4"/>
        <v>579</v>
      </c>
      <c r="H19">
        <f t="shared" si="5"/>
        <v>575</v>
      </c>
      <c r="I19">
        <f t="shared" si="6"/>
        <v>568</v>
      </c>
      <c r="J19">
        <f t="shared" si="7"/>
        <v>554</v>
      </c>
      <c r="K19" t="str">
        <f t="shared" si="8"/>
        <v/>
      </c>
      <c r="L19" s="78">
        <f t="shared" si="9"/>
        <v>569</v>
      </c>
      <c r="N19" s="12" t="s">
        <v>12</v>
      </c>
      <c r="O19" s="12" t="s">
        <v>12</v>
      </c>
      <c r="P19" s="12" t="s">
        <v>12</v>
      </c>
      <c r="Q19" s="12" t="s">
        <v>12</v>
      </c>
      <c r="R19" s="12" t="s">
        <v>12</v>
      </c>
      <c r="S19" s="12" t="s">
        <v>12</v>
      </c>
      <c r="T19" s="12" t="s">
        <v>12</v>
      </c>
      <c r="U19" s="12" t="s">
        <v>12</v>
      </c>
      <c r="V19" s="12" t="s">
        <v>12</v>
      </c>
      <c r="W19" s="12" t="s">
        <v>12</v>
      </c>
      <c r="X19" s="12" t="s">
        <v>12</v>
      </c>
      <c r="Y19" s="12" t="s">
        <v>12</v>
      </c>
      <c r="Z19" s="12" t="s">
        <v>12</v>
      </c>
      <c r="AA19" s="12">
        <v>568</v>
      </c>
      <c r="AB19" s="12">
        <v>554</v>
      </c>
      <c r="AC19" s="12" t="s">
        <v>12</v>
      </c>
      <c r="AD19" s="12" t="s">
        <v>12</v>
      </c>
      <c r="AE19" s="12" t="s">
        <v>12</v>
      </c>
      <c r="AF19" s="12" t="s">
        <v>12</v>
      </c>
      <c r="AG19" s="12" t="s">
        <v>12</v>
      </c>
      <c r="AH19" s="12" t="s">
        <v>12</v>
      </c>
      <c r="AI19" s="12" t="s">
        <v>12</v>
      </c>
      <c r="AJ19" s="12" t="s">
        <v>12</v>
      </c>
      <c r="AK19" s="12">
        <v>579</v>
      </c>
      <c r="AL19" s="12">
        <v>575</v>
      </c>
      <c r="AM19" s="12" t="s">
        <v>12</v>
      </c>
      <c r="AN19" s="12" t="s">
        <v>12</v>
      </c>
      <c r="AO19" s="12" t="s">
        <v>12</v>
      </c>
      <c r="AP19" s="12" t="s">
        <v>12</v>
      </c>
      <c r="AQ19" s="12" t="s">
        <v>12</v>
      </c>
      <c r="AR19" s="12" t="s">
        <v>12</v>
      </c>
      <c r="AS19" s="12" t="s">
        <v>12</v>
      </c>
    </row>
    <row r="20" spans="1:45" x14ac:dyDescent="0.35">
      <c r="A20" t="str">
        <f t="shared" si="0"/>
        <v>Demerle</v>
      </c>
      <c r="B20" t="str">
        <f t="shared" si="1"/>
        <v xml:space="preserve">Katrina </v>
      </c>
      <c r="C20" s="12">
        <v>23</v>
      </c>
      <c r="D20" t="s">
        <v>165</v>
      </c>
      <c r="E20">
        <f t="shared" si="2"/>
        <v>2</v>
      </c>
      <c r="F20">
        <f t="shared" si="3"/>
        <v>2</v>
      </c>
      <c r="G20">
        <f t="shared" si="4"/>
        <v>586</v>
      </c>
      <c r="H20">
        <f t="shared" si="5"/>
        <v>509</v>
      </c>
      <c r="I20" t="str">
        <f t="shared" si="6"/>
        <v/>
      </c>
      <c r="J20" t="str">
        <f t="shared" si="7"/>
        <v/>
      </c>
      <c r="K20" t="str">
        <f t="shared" si="8"/>
        <v/>
      </c>
      <c r="L20">
        <f t="shared" si="9"/>
        <v>547.5</v>
      </c>
      <c r="N20" s="12" t="s">
        <v>12</v>
      </c>
      <c r="O20" s="12" t="s">
        <v>12</v>
      </c>
      <c r="P20" s="12" t="s">
        <v>12</v>
      </c>
      <c r="Q20" s="12" t="s">
        <v>12</v>
      </c>
      <c r="R20" s="12" t="s">
        <v>12</v>
      </c>
      <c r="S20" s="12" t="s">
        <v>12</v>
      </c>
      <c r="T20" s="12" t="s">
        <v>12</v>
      </c>
      <c r="U20" s="12" t="s">
        <v>12</v>
      </c>
      <c r="V20" s="12" t="s">
        <v>12</v>
      </c>
      <c r="W20" s="12" t="s">
        <v>12</v>
      </c>
      <c r="X20" s="12" t="s">
        <v>12</v>
      </c>
      <c r="Y20" s="12" t="s">
        <v>12</v>
      </c>
      <c r="Z20" s="12" t="s">
        <v>12</v>
      </c>
      <c r="AA20" s="12" t="s">
        <v>12</v>
      </c>
      <c r="AB20" s="12" t="s">
        <v>12</v>
      </c>
      <c r="AC20" s="12">
        <v>586</v>
      </c>
      <c r="AD20" s="12">
        <v>509</v>
      </c>
      <c r="AE20" s="12" t="s">
        <v>12</v>
      </c>
      <c r="AF20" s="12" t="s">
        <v>12</v>
      </c>
      <c r="AG20" s="12" t="s">
        <v>12</v>
      </c>
      <c r="AH20" s="12" t="s">
        <v>12</v>
      </c>
      <c r="AI20" s="12" t="s">
        <v>12</v>
      </c>
      <c r="AJ20" s="12" t="s">
        <v>12</v>
      </c>
      <c r="AK20" s="12" t="s">
        <v>12</v>
      </c>
      <c r="AL20" s="12" t="s">
        <v>12</v>
      </c>
      <c r="AM20" s="12" t="s">
        <v>12</v>
      </c>
      <c r="AN20" s="12" t="s">
        <v>12</v>
      </c>
      <c r="AO20" s="12" t="s">
        <v>12</v>
      </c>
      <c r="AP20" s="12" t="s">
        <v>12</v>
      </c>
      <c r="AQ20" s="12" t="s">
        <v>12</v>
      </c>
      <c r="AR20" s="12" t="s">
        <v>12</v>
      </c>
      <c r="AS20" s="12" t="s">
        <v>12</v>
      </c>
    </row>
    <row r="21" spans="1:45" x14ac:dyDescent="0.35">
      <c r="A21" t="str">
        <f t="shared" si="0"/>
        <v>Dinh</v>
      </c>
      <c r="B21" t="str">
        <f t="shared" si="1"/>
        <v xml:space="preserve">Gracie </v>
      </c>
      <c r="C21" s="12">
        <v>11</v>
      </c>
      <c r="D21" t="s">
        <v>91</v>
      </c>
      <c r="E21">
        <f t="shared" si="2"/>
        <v>2</v>
      </c>
      <c r="F21">
        <f t="shared" si="3"/>
        <v>2</v>
      </c>
      <c r="G21">
        <f t="shared" si="4"/>
        <v>588</v>
      </c>
      <c r="H21">
        <f t="shared" si="5"/>
        <v>580</v>
      </c>
      <c r="I21" t="str">
        <f t="shared" si="6"/>
        <v/>
      </c>
      <c r="J21" t="str">
        <f t="shared" si="7"/>
        <v/>
      </c>
      <c r="K21" t="str">
        <f t="shared" si="8"/>
        <v/>
      </c>
      <c r="L21" s="78">
        <f t="shared" si="9"/>
        <v>584</v>
      </c>
      <c r="N21" s="12" t="s">
        <v>12</v>
      </c>
      <c r="O21" s="12" t="s">
        <v>12</v>
      </c>
      <c r="P21" s="12" t="s">
        <v>12</v>
      </c>
      <c r="Q21" s="12" t="s">
        <v>12</v>
      </c>
      <c r="R21" s="12" t="s">
        <v>12</v>
      </c>
      <c r="S21" s="12" t="s">
        <v>12</v>
      </c>
      <c r="T21" s="12" t="s">
        <v>12</v>
      </c>
      <c r="U21" s="12" t="s">
        <v>12</v>
      </c>
      <c r="V21" s="12" t="s">
        <v>12</v>
      </c>
      <c r="W21" s="12" t="s">
        <v>12</v>
      </c>
      <c r="X21" s="12" t="s">
        <v>12</v>
      </c>
      <c r="Y21" s="12" t="s">
        <v>12</v>
      </c>
      <c r="Z21" s="12" t="s">
        <v>12</v>
      </c>
      <c r="AA21" s="12" t="s">
        <v>12</v>
      </c>
      <c r="AB21" s="12" t="s">
        <v>12</v>
      </c>
      <c r="AC21" s="12" t="s">
        <v>12</v>
      </c>
      <c r="AD21" s="12" t="s">
        <v>12</v>
      </c>
      <c r="AE21" s="12" t="s">
        <v>12</v>
      </c>
      <c r="AF21" s="12" t="s">
        <v>12</v>
      </c>
      <c r="AG21" s="12" t="s">
        <v>12</v>
      </c>
      <c r="AH21" s="12" t="s">
        <v>12</v>
      </c>
      <c r="AI21" s="12" t="s">
        <v>12</v>
      </c>
      <c r="AJ21" s="12" t="s">
        <v>12</v>
      </c>
      <c r="AK21" s="12">
        <v>580</v>
      </c>
      <c r="AL21" s="12">
        <v>588</v>
      </c>
      <c r="AM21" s="12" t="s">
        <v>12</v>
      </c>
      <c r="AN21" s="12" t="s">
        <v>12</v>
      </c>
      <c r="AO21" s="12" t="s">
        <v>12</v>
      </c>
      <c r="AP21" s="12" t="s">
        <v>12</v>
      </c>
      <c r="AQ21" s="12" t="s">
        <v>12</v>
      </c>
      <c r="AR21" s="12" t="s">
        <v>12</v>
      </c>
      <c r="AS21" s="12" t="s">
        <v>12</v>
      </c>
    </row>
    <row r="22" spans="1:45" x14ac:dyDescent="0.35">
      <c r="A22" t="str">
        <f t="shared" si="0"/>
        <v>Lynn</v>
      </c>
      <c r="B22" t="str">
        <f t="shared" si="1"/>
        <v xml:space="preserve">Karlie </v>
      </c>
      <c r="C22" s="12">
        <v>22</v>
      </c>
      <c r="D22" t="s">
        <v>164</v>
      </c>
      <c r="E22">
        <f t="shared" si="2"/>
        <v>7</v>
      </c>
      <c r="F22">
        <f t="shared" si="3"/>
        <v>5</v>
      </c>
      <c r="G22">
        <f t="shared" si="4"/>
        <v>590</v>
      </c>
      <c r="H22">
        <f t="shared" si="5"/>
        <v>583</v>
      </c>
      <c r="I22">
        <f t="shared" si="6"/>
        <v>582</v>
      </c>
      <c r="J22">
        <f t="shared" si="7"/>
        <v>579</v>
      </c>
      <c r="K22">
        <f t="shared" si="8"/>
        <v>575</v>
      </c>
      <c r="L22">
        <f t="shared" si="9"/>
        <v>581.79999999999995</v>
      </c>
      <c r="N22" s="12" t="s">
        <v>12</v>
      </c>
      <c r="O22" s="12" t="s">
        <v>12</v>
      </c>
      <c r="P22" s="12" t="s">
        <v>12</v>
      </c>
      <c r="Q22" s="12" t="s">
        <v>12</v>
      </c>
      <c r="R22" s="12" t="s">
        <v>12</v>
      </c>
      <c r="S22" s="12" t="s">
        <v>12</v>
      </c>
      <c r="T22" s="12" t="s">
        <v>12</v>
      </c>
      <c r="U22" s="12" t="s">
        <v>12</v>
      </c>
      <c r="V22" s="12" t="s">
        <v>12</v>
      </c>
      <c r="W22" s="12" t="s">
        <v>12</v>
      </c>
      <c r="X22" s="12" t="s">
        <v>12</v>
      </c>
      <c r="Y22" s="12" t="s">
        <v>12</v>
      </c>
      <c r="Z22" s="12" t="s">
        <v>12</v>
      </c>
      <c r="AA22" s="12" t="s">
        <v>12</v>
      </c>
      <c r="AB22" s="12" t="s">
        <v>12</v>
      </c>
      <c r="AC22" s="12">
        <v>590</v>
      </c>
      <c r="AD22" s="12">
        <v>583</v>
      </c>
      <c r="AE22" s="12">
        <v>582</v>
      </c>
      <c r="AF22" s="12" t="s">
        <v>12</v>
      </c>
      <c r="AG22" s="12" t="s">
        <v>12</v>
      </c>
      <c r="AH22" s="12" t="s">
        <v>12</v>
      </c>
      <c r="AI22" s="12" t="s">
        <v>12</v>
      </c>
      <c r="AJ22" s="12" t="s">
        <v>12</v>
      </c>
      <c r="AK22" s="12">
        <v>579</v>
      </c>
      <c r="AL22" s="12">
        <v>569</v>
      </c>
      <c r="AM22" s="12">
        <v>572</v>
      </c>
      <c r="AN22" s="12">
        <v>575</v>
      </c>
      <c r="AO22" s="12" t="s">
        <v>12</v>
      </c>
      <c r="AP22" s="12" t="s">
        <v>12</v>
      </c>
      <c r="AQ22" s="12" t="s">
        <v>12</v>
      </c>
      <c r="AR22" s="12" t="s">
        <v>12</v>
      </c>
      <c r="AS22" s="12" t="s">
        <v>12</v>
      </c>
    </row>
    <row r="23" spans="1:45" x14ac:dyDescent="0.35">
      <c r="A23" t="str">
        <f t="shared" si="0"/>
        <v>Maddalena</v>
      </c>
      <c r="B23" t="str">
        <f t="shared" si="1"/>
        <v xml:space="preserve">Sagen </v>
      </c>
      <c r="C23" s="12">
        <v>1</v>
      </c>
      <c r="D23" s="11" t="s">
        <v>82</v>
      </c>
      <c r="E23">
        <f t="shared" si="2"/>
        <v>10</v>
      </c>
      <c r="F23">
        <f t="shared" si="3"/>
        <v>5</v>
      </c>
      <c r="G23">
        <f t="shared" si="4"/>
        <v>595</v>
      </c>
      <c r="H23">
        <f t="shared" si="5"/>
        <v>593</v>
      </c>
      <c r="I23">
        <f t="shared" si="6"/>
        <v>593</v>
      </c>
      <c r="J23">
        <f t="shared" si="7"/>
        <v>591</v>
      </c>
      <c r="K23">
        <f t="shared" si="8"/>
        <v>591</v>
      </c>
      <c r="L23" s="78">
        <f t="shared" si="9"/>
        <v>592.6</v>
      </c>
      <c r="N23" s="12" t="s">
        <v>12</v>
      </c>
      <c r="O23" s="12">
        <v>593</v>
      </c>
      <c r="P23" s="12" t="s">
        <v>12</v>
      </c>
      <c r="Q23" s="12" t="s">
        <v>12</v>
      </c>
      <c r="R23" s="12" t="s">
        <v>12</v>
      </c>
      <c r="S23" s="12" t="s">
        <v>12</v>
      </c>
      <c r="T23" s="12" t="s">
        <v>12</v>
      </c>
      <c r="U23" s="12" t="s">
        <v>12</v>
      </c>
      <c r="V23" s="12" t="s">
        <v>12</v>
      </c>
      <c r="W23" s="12" t="s">
        <v>12</v>
      </c>
      <c r="X23" s="12" t="s">
        <v>12</v>
      </c>
      <c r="Y23" s="12">
        <v>595</v>
      </c>
      <c r="Z23" s="12">
        <v>589</v>
      </c>
      <c r="AA23" s="12" t="s">
        <v>12</v>
      </c>
      <c r="AB23" s="12" t="s">
        <v>12</v>
      </c>
      <c r="AC23" s="12">
        <v>590</v>
      </c>
      <c r="AD23" s="12">
        <v>593</v>
      </c>
      <c r="AE23" s="12">
        <v>591</v>
      </c>
      <c r="AF23" s="12" t="s">
        <v>12</v>
      </c>
      <c r="AG23" s="12" t="s">
        <v>12</v>
      </c>
      <c r="AH23" s="12" t="s">
        <v>12</v>
      </c>
      <c r="AI23" s="12">
        <v>585</v>
      </c>
      <c r="AJ23" s="12">
        <v>591</v>
      </c>
      <c r="AK23" s="12" t="s">
        <v>12</v>
      </c>
      <c r="AL23" s="12" t="s">
        <v>12</v>
      </c>
      <c r="AM23" s="12">
        <v>581</v>
      </c>
      <c r="AN23" s="12">
        <v>587</v>
      </c>
      <c r="AO23" s="12" t="s">
        <v>12</v>
      </c>
      <c r="AP23" s="12" t="s">
        <v>12</v>
      </c>
      <c r="AQ23" s="12" t="s">
        <v>12</v>
      </c>
      <c r="AR23" s="12" t="s">
        <v>12</v>
      </c>
      <c r="AS23" s="12" t="s">
        <v>12</v>
      </c>
    </row>
    <row r="24" spans="1:45" x14ac:dyDescent="0.35">
      <c r="A24" t="str">
        <f t="shared" si="0"/>
        <v>McGhin</v>
      </c>
      <c r="B24" t="str">
        <f t="shared" si="1"/>
        <v xml:space="preserve">Molly </v>
      </c>
      <c r="C24" s="12">
        <v>26</v>
      </c>
      <c r="D24" t="s">
        <v>167</v>
      </c>
      <c r="E24">
        <f t="shared" si="2"/>
        <v>8</v>
      </c>
      <c r="F24">
        <f t="shared" si="3"/>
        <v>5</v>
      </c>
      <c r="G24">
        <f t="shared" si="4"/>
        <v>586</v>
      </c>
      <c r="H24">
        <f t="shared" si="5"/>
        <v>586</v>
      </c>
      <c r="I24">
        <f t="shared" si="6"/>
        <v>584</v>
      </c>
      <c r="J24">
        <f t="shared" si="7"/>
        <v>579</v>
      </c>
      <c r="K24">
        <f t="shared" si="8"/>
        <v>578</v>
      </c>
      <c r="L24">
        <f t="shared" si="9"/>
        <v>582.6</v>
      </c>
      <c r="N24" s="12" t="s">
        <v>12</v>
      </c>
      <c r="O24" s="12" t="s">
        <v>12</v>
      </c>
      <c r="P24" s="12" t="s">
        <v>12</v>
      </c>
      <c r="Q24" s="12" t="s">
        <v>12</v>
      </c>
      <c r="R24" s="12" t="s">
        <v>12</v>
      </c>
      <c r="S24" s="12" t="s">
        <v>12</v>
      </c>
      <c r="T24" s="12" t="s">
        <v>12</v>
      </c>
      <c r="U24" s="12" t="s">
        <v>12</v>
      </c>
      <c r="V24" s="12" t="s">
        <v>12</v>
      </c>
      <c r="W24" s="12" t="s">
        <v>12</v>
      </c>
      <c r="X24" s="12" t="s">
        <v>12</v>
      </c>
      <c r="Y24" s="12" t="s">
        <v>12</v>
      </c>
      <c r="Z24" s="12" t="s">
        <v>12</v>
      </c>
      <c r="AA24" s="12" t="s">
        <v>12</v>
      </c>
      <c r="AB24" s="12" t="s">
        <v>12</v>
      </c>
      <c r="AC24" s="12">
        <v>584</v>
      </c>
      <c r="AD24" s="12">
        <v>586</v>
      </c>
      <c r="AE24" s="12">
        <v>579</v>
      </c>
      <c r="AF24" s="12">
        <v>586</v>
      </c>
      <c r="AG24" s="12" t="s">
        <v>12</v>
      </c>
      <c r="AH24" s="12" t="s">
        <v>12</v>
      </c>
      <c r="AI24" s="12" t="s">
        <v>12</v>
      </c>
      <c r="AJ24" s="12" t="s">
        <v>12</v>
      </c>
      <c r="AK24" s="12">
        <v>574</v>
      </c>
      <c r="AL24" s="12">
        <v>578</v>
      </c>
      <c r="AM24" s="12">
        <v>577</v>
      </c>
      <c r="AN24" s="12">
        <v>578</v>
      </c>
      <c r="AO24" s="12" t="s">
        <v>12</v>
      </c>
      <c r="AP24" s="12" t="s">
        <v>12</v>
      </c>
      <c r="AQ24" s="12" t="s">
        <v>12</v>
      </c>
      <c r="AR24" s="12" t="s">
        <v>12</v>
      </c>
      <c r="AS24" s="12" t="s">
        <v>12</v>
      </c>
    </row>
    <row r="25" spans="1:45" x14ac:dyDescent="0.35">
      <c r="A25" t="str">
        <f t="shared" si="0"/>
        <v>Ossi</v>
      </c>
      <c r="B25" t="str">
        <f t="shared" si="1"/>
        <v xml:space="preserve">Cecelia </v>
      </c>
      <c r="C25" s="12">
        <v>5</v>
      </c>
      <c r="D25" t="s">
        <v>112</v>
      </c>
      <c r="E25">
        <f t="shared" si="2"/>
        <v>8</v>
      </c>
      <c r="F25">
        <f t="shared" si="3"/>
        <v>5</v>
      </c>
      <c r="G25">
        <f t="shared" si="4"/>
        <v>589</v>
      </c>
      <c r="H25">
        <f t="shared" si="5"/>
        <v>588</v>
      </c>
      <c r="I25">
        <f t="shared" si="6"/>
        <v>587</v>
      </c>
      <c r="J25">
        <f t="shared" si="7"/>
        <v>587</v>
      </c>
      <c r="K25">
        <f t="shared" si="8"/>
        <v>583</v>
      </c>
      <c r="L25" s="78">
        <f t="shared" si="9"/>
        <v>586.79999999999995</v>
      </c>
      <c r="N25" s="12" t="s">
        <v>12</v>
      </c>
      <c r="O25" s="12" t="s">
        <v>12</v>
      </c>
      <c r="P25" s="12" t="s">
        <v>12</v>
      </c>
      <c r="Q25" s="12" t="s">
        <v>12</v>
      </c>
      <c r="R25" s="12" t="s">
        <v>12</v>
      </c>
      <c r="S25" s="12" t="s">
        <v>12</v>
      </c>
      <c r="T25" s="12" t="s">
        <v>12</v>
      </c>
      <c r="U25" s="12" t="s">
        <v>12</v>
      </c>
      <c r="V25" s="12" t="s">
        <v>12</v>
      </c>
      <c r="W25" s="12" t="s">
        <v>12</v>
      </c>
      <c r="X25" s="12" t="s">
        <v>12</v>
      </c>
      <c r="Y25" s="12" t="s">
        <v>12</v>
      </c>
      <c r="Z25" s="12" t="s">
        <v>12</v>
      </c>
      <c r="AA25" s="12" t="s">
        <v>12</v>
      </c>
      <c r="AB25" s="12" t="s">
        <v>12</v>
      </c>
      <c r="AC25" s="12">
        <v>588</v>
      </c>
      <c r="AD25" s="12">
        <v>589</v>
      </c>
      <c r="AE25" s="12">
        <v>587</v>
      </c>
      <c r="AF25" s="12">
        <v>572</v>
      </c>
      <c r="AG25" s="12" t="s">
        <v>12</v>
      </c>
      <c r="AH25" s="12" t="s">
        <v>12</v>
      </c>
      <c r="AI25" s="12" t="s">
        <v>12</v>
      </c>
      <c r="AJ25" s="12" t="s">
        <v>12</v>
      </c>
      <c r="AK25" s="12">
        <v>587</v>
      </c>
      <c r="AL25" s="12">
        <v>583</v>
      </c>
      <c r="AM25" s="12">
        <v>579</v>
      </c>
      <c r="AN25" s="12">
        <v>581</v>
      </c>
      <c r="AO25" s="12" t="s">
        <v>12</v>
      </c>
      <c r="AP25" s="12" t="s">
        <v>12</v>
      </c>
      <c r="AQ25" s="12" t="s">
        <v>12</v>
      </c>
      <c r="AR25" s="12" t="s">
        <v>12</v>
      </c>
      <c r="AS25" s="12" t="s">
        <v>12</v>
      </c>
    </row>
    <row r="26" spans="1:45" x14ac:dyDescent="0.35">
      <c r="A26" t="str">
        <f t="shared" si="0"/>
        <v>Probst</v>
      </c>
      <c r="B26" t="str">
        <f t="shared" si="1"/>
        <v xml:space="preserve">Elizabeth </v>
      </c>
      <c r="C26" s="12">
        <v>9</v>
      </c>
      <c r="D26" t="s">
        <v>90</v>
      </c>
      <c r="E26">
        <f t="shared" si="2"/>
        <v>11</v>
      </c>
      <c r="F26">
        <f t="shared" si="3"/>
        <v>5</v>
      </c>
      <c r="G26">
        <f t="shared" si="4"/>
        <v>590</v>
      </c>
      <c r="H26">
        <f t="shared" si="5"/>
        <v>584</v>
      </c>
      <c r="I26">
        <f t="shared" si="6"/>
        <v>583</v>
      </c>
      <c r="J26">
        <f t="shared" si="7"/>
        <v>582</v>
      </c>
      <c r="K26">
        <f t="shared" si="8"/>
        <v>582</v>
      </c>
      <c r="L26" s="78">
        <f t="shared" si="9"/>
        <v>584.20000000000005</v>
      </c>
      <c r="N26" s="12" t="s">
        <v>12</v>
      </c>
      <c r="O26" s="12" t="s">
        <v>12</v>
      </c>
      <c r="P26" s="12" t="s">
        <v>12</v>
      </c>
      <c r="Q26" s="12" t="s">
        <v>12</v>
      </c>
      <c r="R26" s="12">
        <v>583</v>
      </c>
      <c r="S26" s="12">
        <v>578</v>
      </c>
      <c r="T26" s="12" t="s">
        <v>12</v>
      </c>
      <c r="U26" s="12" t="s">
        <v>12</v>
      </c>
      <c r="V26" s="12" t="s">
        <v>12</v>
      </c>
      <c r="W26" s="12" t="s">
        <v>12</v>
      </c>
      <c r="X26" s="12" t="s">
        <v>12</v>
      </c>
      <c r="Y26" s="12" t="s">
        <v>12</v>
      </c>
      <c r="Z26" s="12" t="s">
        <v>12</v>
      </c>
      <c r="AA26" s="12">
        <v>557</v>
      </c>
      <c r="AB26" s="12">
        <v>548</v>
      </c>
      <c r="AC26" s="12">
        <v>581</v>
      </c>
      <c r="AD26" s="12">
        <v>590</v>
      </c>
      <c r="AE26" s="12">
        <v>582</v>
      </c>
      <c r="AF26" s="12" t="s">
        <v>12</v>
      </c>
      <c r="AG26" s="12">
        <v>581</v>
      </c>
      <c r="AH26" s="12">
        <v>582</v>
      </c>
      <c r="AI26" s="12" t="s">
        <v>12</v>
      </c>
      <c r="AJ26" s="12" t="s">
        <v>12</v>
      </c>
      <c r="AK26" s="12">
        <v>579</v>
      </c>
      <c r="AL26" s="12">
        <v>584</v>
      </c>
      <c r="AM26" s="12" t="s">
        <v>12</v>
      </c>
      <c r="AN26" s="12" t="s">
        <v>12</v>
      </c>
      <c r="AO26" s="12" t="s">
        <v>12</v>
      </c>
      <c r="AP26" s="12" t="s">
        <v>12</v>
      </c>
      <c r="AQ26" s="12" t="s">
        <v>12</v>
      </c>
      <c r="AR26" s="12" t="s">
        <v>12</v>
      </c>
      <c r="AS26" s="12" t="s">
        <v>12</v>
      </c>
    </row>
    <row r="27" spans="1:45" x14ac:dyDescent="0.35">
      <c r="A27" t="str">
        <f t="shared" si="0"/>
        <v>Rhode</v>
      </c>
      <c r="B27" t="str">
        <f t="shared" si="1"/>
        <v xml:space="preserve">Emma </v>
      </c>
      <c r="C27" s="12">
        <v>27</v>
      </c>
      <c r="D27" t="s">
        <v>117</v>
      </c>
      <c r="E27">
        <f t="shared" si="2"/>
        <v>1</v>
      </c>
      <c r="F27">
        <f t="shared" si="3"/>
        <v>1</v>
      </c>
      <c r="G27">
        <f t="shared" si="4"/>
        <v>588</v>
      </c>
      <c r="H27" t="str">
        <f t="shared" si="5"/>
        <v/>
      </c>
      <c r="I27" t="str">
        <f t="shared" si="6"/>
        <v/>
      </c>
      <c r="J27" t="str">
        <f t="shared" si="7"/>
        <v/>
      </c>
      <c r="K27" t="str">
        <f t="shared" si="8"/>
        <v/>
      </c>
      <c r="L27">
        <f t="shared" si="9"/>
        <v>588</v>
      </c>
      <c r="N27" s="12" t="s">
        <v>12</v>
      </c>
      <c r="O27" s="12" t="s">
        <v>12</v>
      </c>
      <c r="P27" s="12" t="s">
        <v>12</v>
      </c>
      <c r="Q27" s="12" t="s">
        <v>12</v>
      </c>
      <c r="R27" s="12" t="s">
        <v>12</v>
      </c>
      <c r="S27" s="12" t="s">
        <v>12</v>
      </c>
      <c r="T27" s="12" t="s">
        <v>12</v>
      </c>
      <c r="U27" s="12" t="s">
        <v>12</v>
      </c>
      <c r="V27" s="12" t="s">
        <v>12</v>
      </c>
      <c r="W27" s="12" t="s">
        <v>12</v>
      </c>
      <c r="X27" s="12" t="s">
        <v>12</v>
      </c>
      <c r="Y27" s="12" t="s">
        <v>12</v>
      </c>
      <c r="Z27" s="12" t="s">
        <v>12</v>
      </c>
      <c r="AA27" s="12" t="s">
        <v>12</v>
      </c>
      <c r="AB27" s="12" t="s">
        <v>12</v>
      </c>
      <c r="AC27" s="12" t="s">
        <v>12</v>
      </c>
      <c r="AD27" s="12" t="s">
        <v>12</v>
      </c>
      <c r="AE27" s="12" t="s">
        <v>12</v>
      </c>
      <c r="AF27" s="12" t="s">
        <v>12</v>
      </c>
      <c r="AG27" s="12" t="s">
        <v>12</v>
      </c>
      <c r="AH27" s="12" t="s">
        <v>12</v>
      </c>
      <c r="AI27" s="12" t="s">
        <v>12</v>
      </c>
      <c r="AJ27" s="12" t="s">
        <v>12</v>
      </c>
      <c r="AK27" s="12" t="s">
        <v>12</v>
      </c>
      <c r="AL27" s="12">
        <v>588</v>
      </c>
      <c r="AM27" s="12" t="s">
        <v>12</v>
      </c>
      <c r="AN27" s="12" t="s">
        <v>12</v>
      </c>
      <c r="AO27" s="12" t="s">
        <v>12</v>
      </c>
      <c r="AP27" s="12" t="s">
        <v>12</v>
      </c>
      <c r="AQ27" s="12" t="s">
        <v>12</v>
      </c>
      <c r="AR27" s="12" t="s">
        <v>12</v>
      </c>
      <c r="AS27" s="12" t="s">
        <v>12</v>
      </c>
    </row>
    <row r="28" spans="1:45" x14ac:dyDescent="0.35">
      <c r="A28" t="str">
        <f t="shared" si="0"/>
        <v>Schmeltzer</v>
      </c>
      <c r="B28" t="str">
        <f t="shared" si="1"/>
        <v xml:space="preserve">Elizabeth </v>
      </c>
      <c r="C28" s="12">
        <v>12</v>
      </c>
      <c r="D28" t="s">
        <v>98</v>
      </c>
      <c r="E28">
        <f t="shared" si="2"/>
        <v>2</v>
      </c>
      <c r="F28">
        <f t="shared" si="3"/>
        <v>2</v>
      </c>
      <c r="G28">
        <f t="shared" si="4"/>
        <v>576</v>
      </c>
      <c r="H28">
        <f t="shared" si="5"/>
        <v>567</v>
      </c>
      <c r="I28" t="str">
        <f t="shared" si="6"/>
        <v/>
      </c>
      <c r="J28" t="str">
        <f t="shared" si="7"/>
        <v/>
      </c>
      <c r="K28" t="str">
        <f t="shared" si="8"/>
        <v/>
      </c>
      <c r="L28" s="78">
        <f t="shared" si="9"/>
        <v>571.5</v>
      </c>
      <c r="N28" s="12" t="s">
        <v>12</v>
      </c>
      <c r="O28" s="12" t="s">
        <v>12</v>
      </c>
      <c r="P28" s="12" t="s">
        <v>12</v>
      </c>
      <c r="Q28" s="12" t="s">
        <v>12</v>
      </c>
      <c r="R28" s="12" t="s">
        <v>12</v>
      </c>
      <c r="S28" s="12" t="s">
        <v>12</v>
      </c>
      <c r="T28" s="12" t="s">
        <v>12</v>
      </c>
      <c r="U28" s="12" t="s">
        <v>12</v>
      </c>
      <c r="V28" s="12" t="s">
        <v>12</v>
      </c>
      <c r="W28" s="12" t="s">
        <v>12</v>
      </c>
      <c r="X28" s="12">
        <v>567</v>
      </c>
      <c r="Y28" s="12" t="s">
        <v>12</v>
      </c>
      <c r="Z28" s="12" t="s">
        <v>12</v>
      </c>
      <c r="AA28" s="12" t="s">
        <v>12</v>
      </c>
      <c r="AB28" s="12" t="s">
        <v>12</v>
      </c>
      <c r="AC28" s="12" t="s">
        <v>12</v>
      </c>
      <c r="AD28" s="12" t="s">
        <v>12</v>
      </c>
      <c r="AE28" s="12" t="s">
        <v>12</v>
      </c>
      <c r="AF28" s="12" t="s">
        <v>12</v>
      </c>
      <c r="AG28" s="12" t="s">
        <v>12</v>
      </c>
      <c r="AH28" s="12" t="s">
        <v>12</v>
      </c>
      <c r="AI28" s="12" t="s">
        <v>12</v>
      </c>
      <c r="AJ28" s="12" t="s">
        <v>12</v>
      </c>
      <c r="AK28" s="12" t="s">
        <v>12</v>
      </c>
      <c r="AL28" s="12" t="s">
        <v>12</v>
      </c>
      <c r="AM28" s="12">
        <v>576</v>
      </c>
      <c r="AN28" s="12" t="s">
        <v>12</v>
      </c>
      <c r="AO28" s="12" t="s">
        <v>12</v>
      </c>
      <c r="AP28" s="12" t="s">
        <v>12</v>
      </c>
      <c r="AQ28" s="12" t="s">
        <v>12</v>
      </c>
      <c r="AR28" s="12" t="s">
        <v>12</v>
      </c>
      <c r="AS28" s="12" t="s">
        <v>12</v>
      </c>
    </row>
    <row r="29" spans="1:45" x14ac:dyDescent="0.35">
      <c r="A29" t="str">
        <f t="shared" si="0"/>
        <v>Seabrooke</v>
      </c>
      <c r="B29" t="str">
        <f t="shared" si="1"/>
        <v xml:space="preserve">Carley </v>
      </c>
      <c r="C29" s="12">
        <v>14</v>
      </c>
      <c r="D29" t="s">
        <v>114</v>
      </c>
      <c r="E29">
        <f t="shared" si="2"/>
        <v>12</v>
      </c>
      <c r="F29">
        <f t="shared" si="3"/>
        <v>5</v>
      </c>
      <c r="G29">
        <f t="shared" si="4"/>
        <v>585</v>
      </c>
      <c r="H29">
        <f t="shared" si="5"/>
        <v>583</v>
      </c>
      <c r="I29">
        <f t="shared" si="6"/>
        <v>582</v>
      </c>
      <c r="J29">
        <f t="shared" si="7"/>
        <v>580</v>
      </c>
      <c r="K29">
        <f t="shared" si="8"/>
        <v>578</v>
      </c>
      <c r="L29" s="78">
        <f t="shared" si="9"/>
        <v>581.6</v>
      </c>
      <c r="N29" s="12" t="s">
        <v>12</v>
      </c>
      <c r="O29" s="12" t="s">
        <v>12</v>
      </c>
      <c r="P29" s="12" t="s">
        <v>12</v>
      </c>
      <c r="Q29" s="12" t="s">
        <v>12</v>
      </c>
      <c r="R29" s="12">
        <v>578</v>
      </c>
      <c r="S29" s="12" t="s">
        <v>12</v>
      </c>
      <c r="T29" s="12" t="s">
        <v>12</v>
      </c>
      <c r="U29" s="12">
        <v>566</v>
      </c>
      <c r="V29" s="12" t="s">
        <v>12</v>
      </c>
      <c r="W29" s="12" t="s">
        <v>12</v>
      </c>
      <c r="X29" s="12" t="s">
        <v>12</v>
      </c>
      <c r="Y29" s="12" t="s">
        <v>12</v>
      </c>
      <c r="Z29" s="12" t="s">
        <v>12</v>
      </c>
      <c r="AA29" s="12">
        <v>575</v>
      </c>
      <c r="AB29" s="12">
        <v>561</v>
      </c>
      <c r="AC29" s="12">
        <v>582</v>
      </c>
      <c r="AD29" s="12">
        <v>585</v>
      </c>
      <c r="AE29" s="12">
        <v>580</v>
      </c>
      <c r="AF29" s="12" t="s">
        <v>12</v>
      </c>
      <c r="AG29" s="12">
        <v>575</v>
      </c>
      <c r="AH29" s="12" t="s">
        <v>12</v>
      </c>
      <c r="AI29" s="12" t="s">
        <v>12</v>
      </c>
      <c r="AJ29" s="12" t="s">
        <v>12</v>
      </c>
      <c r="AK29" s="12">
        <v>577</v>
      </c>
      <c r="AL29" s="12">
        <v>583</v>
      </c>
      <c r="AM29" s="12">
        <v>569</v>
      </c>
      <c r="AN29" s="12">
        <v>570</v>
      </c>
      <c r="AO29" s="12" t="s">
        <v>12</v>
      </c>
      <c r="AP29" s="12" t="s">
        <v>12</v>
      </c>
      <c r="AQ29" s="12" t="s">
        <v>12</v>
      </c>
      <c r="AR29" s="12" t="s">
        <v>12</v>
      </c>
      <c r="AS29" s="12" t="s">
        <v>12</v>
      </c>
    </row>
    <row r="30" spans="1:45" x14ac:dyDescent="0.35">
      <c r="A30" t="str">
        <f t="shared" si="0"/>
        <v>Spencer</v>
      </c>
      <c r="B30" t="str">
        <f t="shared" si="1"/>
        <v xml:space="preserve">Elijah </v>
      </c>
      <c r="C30" s="12">
        <v>18</v>
      </c>
      <c r="D30" t="s">
        <v>89</v>
      </c>
      <c r="E30">
        <f t="shared" si="2"/>
        <v>10</v>
      </c>
      <c r="F30">
        <f t="shared" si="3"/>
        <v>5</v>
      </c>
      <c r="G30">
        <f t="shared" si="4"/>
        <v>583</v>
      </c>
      <c r="H30">
        <f t="shared" si="5"/>
        <v>580</v>
      </c>
      <c r="I30">
        <f t="shared" si="6"/>
        <v>579</v>
      </c>
      <c r="J30">
        <f t="shared" si="7"/>
        <v>578</v>
      </c>
      <c r="K30">
        <f t="shared" si="8"/>
        <v>577</v>
      </c>
      <c r="L30" s="78">
        <f t="shared" si="9"/>
        <v>579.4</v>
      </c>
      <c r="N30" s="12" t="s">
        <v>12</v>
      </c>
      <c r="O30" s="12" t="s">
        <v>12</v>
      </c>
      <c r="P30" s="12" t="s">
        <v>12</v>
      </c>
      <c r="Q30" s="12" t="s">
        <v>12</v>
      </c>
      <c r="R30" s="12">
        <v>578</v>
      </c>
      <c r="S30" s="12">
        <v>580</v>
      </c>
      <c r="T30" s="12" t="s">
        <v>12</v>
      </c>
      <c r="U30" s="12" t="s">
        <v>12</v>
      </c>
      <c r="V30" s="12" t="s">
        <v>12</v>
      </c>
      <c r="W30" s="12" t="s">
        <v>12</v>
      </c>
      <c r="X30" s="12" t="s">
        <v>12</v>
      </c>
      <c r="Y30" s="12" t="s">
        <v>12</v>
      </c>
      <c r="Z30" s="12" t="s">
        <v>12</v>
      </c>
      <c r="AA30" s="12">
        <v>572</v>
      </c>
      <c r="AB30" s="12">
        <v>570</v>
      </c>
      <c r="AC30" s="12" t="s">
        <v>12</v>
      </c>
      <c r="AD30" s="12" t="s">
        <v>12</v>
      </c>
      <c r="AE30" s="12" t="s">
        <v>12</v>
      </c>
      <c r="AF30" s="12" t="s">
        <v>12</v>
      </c>
      <c r="AG30" s="12">
        <v>579</v>
      </c>
      <c r="AH30" s="12">
        <v>583</v>
      </c>
      <c r="AI30" s="12" t="s">
        <v>12</v>
      </c>
      <c r="AJ30" s="12" t="s">
        <v>12</v>
      </c>
      <c r="AK30" s="12">
        <v>571</v>
      </c>
      <c r="AL30" s="12">
        <v>577</v>
      </c>
      <c r="AM30" s="12">
        <v>569</v>
      </c>
      <c r="AN30" s="12">
        <v>568</v>
      </c>
      <c r="AO30" s="12" t="s">
        <v>12</v>
      </c>
      <c r="AP30" s="12" t="s">
        <v>12</v>
      </c>
      <c r="AQ30" s="12" t="s">
        <v>12</v>
      </c>
      <c r="AR30" s="12" t="s">
        <v>12</v>
      </c>
      <c r="AS30" s="12" t="s">
        <v>12</v>
      </c>
    </row>
    <row r="31" spans="1:45" x14ac:dyDescent="0.35">
      <c r="A31" t="str">
        <f t="shared" si="0"/>
        <v>Sullivan</v>
      </c>
      <c r="B31" t="str">
        <f t="shared" si="1"/>
        <v xml:space="preserve">Katlyn </v>
      </c>
      <c r="C31" s="12">
        <v>28</v>
      </c>
      <c r="D31" t="s">
        <v>156</v>
      </c>
      <c r="E31">
        <f t="shared" si="2"/>
        <v>2</v>
      </c>
      <c r="F31">
        <f t="shared" si="3"/>
        <v>2</v>
      </c>
      <c r="G31">
        <f t="shared" si="4"/>
        <v>584</v>
      </c>
      <c r="H31">
        <f t="shared" si="5"/>
        <v>552</v>
      </c>
      <c r="I31" t="str">
        <f t="shared" si="6"/>
        <v/>
      </c>
      <c r="J31" t="str">
        <f t="shared" si="7"/>
        <v/>
      </c>
      <c r="K31" t="str">
        <f t="shared" si="8"/>
        <v/>
      </c>
      <c r="L31">
        <f t="shared" si="9"/>
        <v>568</v>
      </c>
      <c r="N31" s="12" t="s">
        <v>12</v>
      </c>
      <c r="O31" s="12" t="s">
        <v>12</v>
      </c>
      <c r="P31" s="12" t="s">
        <v>12</v>
      </c>
      <c r="Q31" s="12" t="s">
        <v>12</v>
      </c>
      <c r="R31" s="12" t="s">
        <v>12</v>
      </c>
      <c r="S31" s="12" t="s">
        <v>12</v>
      </c>
      <c r="T31" s="12" t="s">
        <v>12</v>
      </c>
      <c r="U31" s="12" t="s">
        <v>12</v>
      </c>
      <c r="V31" s="12" t="s">
        <v>12</v>
      </c>
      <c r="W31" s="12" t="s">
        <v>12</v>
      </c>
      <c r="X31" s="12" t="s">
        <v>12</v>
      </c>
      <c r="Y31" s="12" t="s">
        <v>12</v>
      </c>
      <c r="Z31" s="12" t="s">
        <v>12</v>
      </c>
      <c r="AA31" s="12" t="s">
        <v>12</v>
      </c>
      <c r="AB31" s="12" t="s">
        <v>12</v>
      </c>
      <c r="AC31" s="12" t="s">
        <v>12</v>
      </c>
      <c r="AD31" s="12" t="s">
        <v>12</v>
      </c>
      <c r="AE31" s="12" t="s">
        <v>12</v>
      </c>
      <c r="AF31" s="12" t="s">
        <v>12</v>
      </c>
      <c r="AG31" s="12" t="s">
        <v>12</v>
      </c>
      <c r="AH31" s="12" t="s">
        <v>12</v>
      </c>
      <c r="AI31" s="12" t="s">
        <v>12</v>
      </c>
      <c r="AJ31" s="12" t="s">
        <v>12</v>
      </c>
      <c r="AK31" s="12" t="s">
        <v>12</v>
      </c>
      <c r="AL31" s="12" t="s">
        <v>12</v>
      </c>
      <c r="AM31" s="12">
        <v>584</v>
      </c>
      <c r="AN31" s="12">
        <v>552</v>
      </c>
      <c r="AO31" s="12" t="s">
        <v>12</v>
      </c>
      <c r="AP31" s="12" t="s">
        <v>12</v>
      </c>
      <c r="AQ31" s="12" t="s">
        <v>12</v>
      </c>
      <c r="AR31" s="12" t="s">
        <v>12</v>
      </c>
      <c r="AS31" s="12" t="s">
        <v>12</v>
      </c>
    </row>
    <row r="32" spans="1:45" x14ac:dyDescent="0.35">
      <c r="A32" t="str">
        <f t="shared" si="0"/>
        <v>Tucker</v>
      </c>
      <c r="B32" t="str">
        <f t="shared" si="1"/>
        <v xml:space="preserve">Mary </v>
      </c>
      <c r="C32" s="12">
        <v>2</v>
      </c>
      <c r="D32" s="11" t="s">
        <v>80</v>
      </c>
      <c r="E32">
        <f t="shared" si="2"/>
        <v>10</v>
      </c>
      <c r="F32">
        <f t="shared" si="3"/>
        <v>5</v>
      </c>
      <c r="G32">
        <f t="shared" si="4"/>
        <v>595</v>
      </c>
      <c r="H32">
        <f t="shared" si="5"/>
        <v>592</v>
      </c>
      <c r="I32">
        <f t="shared" si="6"/>
        <v>591</v>
      </c>
      <c r="J32">
        <f t="shared" si="7"/>
        <v>590</v>
      </c>
      <c r="K32">
        <f t="shared" si="8"/>
        <v>587</v>
      </c>
      <c r="L32" s="78">
        <f t="shared" si="9"/>
        <v>591</v>
      </c>
      <c r="N32" s="12" t="s">
        <v>12</v>
      </c>
      <c r="O32" s="12">
        <v>579</v>
      </c>
      <c r="P32" s="12" t="s">
        <v>12</v>
      </c>
      <c r="Q32" s="12" t="s">
        <v>12</v>
      </c>
      <c r="R32" s="12" t="s">
        <v>12</v>
      </c>
      <c r="S32" s="12" t="s">
        <v>12</v>
      </c>
      <c r="T32" s="12" t="s">
        <v>12</v>
      </c>
      <c r="U32" s="12" t="s">
        <v>12</v>
      </c>
      <c r="V32" s="12" t="s">
        <v>12</v>
      </c>
      <c r="W32" s="12">
        <v>592</v>
      </c>
      <c r="X32" s="12">
        <v>582</v>
      </c>
      <c r="Y32" s="12">
        <v>587</v>
      </c>
      <c r="Z32" s="12">
        <v>583</v>
      </c>
      <c r="AA32" s="12" t="s">
        <v>12</v>
      </c>
      <c r="AB32" s="12" t="s">
        <v>12</v>
      </c>
      <c r="AC32" s="12">
        <v>595</v>
      </c>
      <c r="AD32" s="12">
        <v>591</v>
      </c>
      <c r="AE32" s="12">
        <v>590</v>
      </c>
      <c r="AF32" s="12" t="s">
        <v>12</v>
      </c>
      <c r="AG32" s="12" t="s">
        <v>12</v>
      </c>
      <c r="AH32" s="12" t="s">
        <v>12</v>
      </c>
      <c r="AI32" s="12" t="s">
        <v>12</v>
      </c>
      <c r="AJ32" s="12" t="s">
        <v>12</v>
      </c>
      <c r="AK32" s="12">
        <v>585</v>
      </c>
      <c r="AL32" s="12">
        <v>585</v>
      </c>
      <c r="AM32" s="12" t="s">
        <v>12</v>
      </c>
      <c r="AN32" s="12" t="s">
        <v>12</v>
      </c>
      <c r="AO32" s="12" t="s">
        <v>12</v>
      </c>
      <c r="AP32" s="12" t="s">
        <v>12</v>
      </c>
      <c r="AQ32" s="12" t="s">
        <v>12</v>
      </c>
      <c r="AR32" s="12" t="s">
        <v>12</v>
      </c>
      <c r="AS32" s="12" t="s">
        <v>12</v>
      </c>
    </row>
    <row r="33" spans="1:45" x14ac:dyDescent="0.35">
      <c r="A33" t="str">
        <f t="shared" si="0"/>
        <v>Walrath</v>
      </c>
      <c r="B33" t="str">
        <f t="shared" si="1"/>
        <v xml:space="preserve">Emme </v>
      </c>
      <c r="C33" s="12">
        <v>16</v>
      </c>
      <c r="D33" t="s">
        <v>84</v>
      </c>
      <c r="E33">
        <f t="shared" si="2"/>
        <v>7</v>
      </c>
      <c r="F33">
        <f t="shared" si="3"/>
        <v>5</v>
      </c>
      <c r="G33">
        <f t="shared" si="4"/>
        <v>585</v>
      </c>
      <c r="H33">
        <f t="shared" si="5"/>
        <v>585</v>
      </c>
      <c r="I33">
        <f t="shared" si="6"/>
        <v>585</v>
      </c>
      <c r="J33">
        <f t="shared" si="7"/>
        <v>580</v>
      </c>
      <c r="K33">
        <f t="shared" si="8"/>
        <v>580</v>
      </c>
      <c r="L33" s="78">
        <f t="shared" si="9"/>
        <v>583</v>
      </c>
      <c r="N33" s="12" t="s">
        <v>12</v>
      </c>
      <c r="O33" s="12" t="s">
        <v>12</v>
      </c>
      <c r="P33" s="12" t="s">
        <v>12</v>
      </c>
      <c r="Q33" s="12" t="s">
        <v>12</v>
      </c>
      <c r="R33" s="12">
        <v>585</v>
      </c>
      <c r="S33" s="12">
        <v>585</v>
      </c>
      <c r="T33" s="12" t="s">
        <v>12</v>
      </c>
      <c r="U33" s="12" t="s">
        <v>12</v>
      </c>
      <c r="V33" s="12" t="s">
        <v>12</v>
      </c>
      <c r="W33" s="12" t="s">
        <v>12</v>
      </c>
      <c r="X33" s="12" t="s">
        <v>12</v>
      </c>
      <c r="Y33" s="12" t="s">
        <v>12</v>
      </c>
      <c r="Z33" s="12" t="s">
        <v>12</v>
      </c>
      <c r="AA33" s="12" t="s">
        <v>12</v>
      </c>
      <c r="AB33" s="12" t="s">
        <v>12</v>
      </c>
      <c r="AC33" s="12" t="s">
        <v>12</v>
      </c>
      <c r="AD33" s="12" t="s">
        <v>12</v>
      </c>
      <c r="AE33" s="12" t="s">
        <v>12</v>
      </c>
      <c r="AF33" s="12" t="s">
        <v>12</v>
      </c>
      <c r="AG33" s="12">
        <v>580</v>
      </c>
      <c r="AH33" s="12">
        <v>585</v>
      </c>
      <c r="AI33" s="12">
        <v>579</v>
      </c>
      <c r="AJ33" s="12" t="s">
        <v>12</v>
      </c>
      <c r="AK33" s="12" t="s">
        <v>12</v>
      </c>
      <c r="AL33" s="12" t="s">
        <v>12</v>
      </c>
      <c r="AM33" s="12">
        <v>580</v>
      </c>
      <c r="AN33" s="12">
        <v>571</v>
      </c>
      <c r="AO33" s="12" t="s">
        <v>12</v>
      </c>
      <c r="AP33" s="12" t="s">
        <v>12</v>
      </c>
      <c r="AQ33" s="12" t="s">
        <v>12</v>
      </c>
      <c r="AR33" s="12" t="s">
        <v>12</v>
      </c>
      <c r="AS33" s="12" t="s">
        <v>12</v>
      </c>
    </row>
    <row r="34" spans="1:45" x14ac:dyDescent="0.35">
      <c r="A34" t="str">
        <f t="shared" si="0"/>
        <v>Weisz</v>
      </c>
      <c r="B34" t="str">
        <f t="shared" si="1"/>
        <v xml:space="preserve">Ali </v>
      </c>
      <c r="C34" s="12">
        <v>6</v>
      </c>
      <c r="D34" t="s">
        <v>81</v>
      </c>
      <c r="E34">
        <f t="shared" si="2"/>
        <v>8</v>
      </c>
      <c r="F34">
        <f t="shared" si="3"/>
        <v>5</v>
      </c>
      <c r="G34">
        <f t="shared" si="4"/>
        <v>589</v>
      </c>
      <c r="H34">
        <f t="shared" si="5"/>
        <v>587</v>
      </c>
      <c r="I34">
        <f t="shared" si="6"/>
        <v>586</v>
      </c>
      <c r="J34">
        <f t="shared" si="7"/>
        <v>584</v>
      </c>
      <c r="K34">
        <f t="shared" si="8"/>
        <v>577</v>
      </c>
      <c r="L34" s="78">
        <f t="shared" si="9"/>
        <v>584.6</v>
      </c>
      <c r="N34" s="12" t="s">
        <v>12</v>
      </c>
      <c r="O34" s="12" t="s">
        <v>12</v>
      </c>
      <c r="P34" s="12" t="s">
        <v>12</v>
      </c>
      <c r="Q34" s="12" t="s">
        <v>12</v>
      </c>
      <c r="R34" s="12" t="s">
        <v>12</v>
      </c>
      <c r="S34" s="12" t="s">
        <v>12</v>
      </c>
      <c r="T34" s="12" t="s">
        <v>12</v>
      </c>
      <c r="U34" s="12" t="s">
        <v>12</v>
      </c>
      <c r="V34" s="12" t="s">
        <v>12</v>
      </c>
      <c r="W34" s="12" t="s">
        <v>12</v>
      </c>
      <c r="X34" s="12" t="s">
        <v>12</v>
      </c>
      <c r="Y34" s="12">
        <v>572</v>
      </c>
      <c r="Z34" s="12">
        <v>576</v>
      </c>
      <c r="AA34" s="12" t="s">
        <v>12</v>
      </c>
      <c r="AB34" s="12" t="s">
        <v>12</v>
      </c>
      <c r="AC34" s="12">
        <v>589</v>
      </c>
      <c r="AD34" s="12">
        <v>586</v>
      </c>
      <c r="AE34" s="12">
        <v>587</v>
      </c>
      <c r="AF34" s="12" t="s">
        <v>12</v>
      </c>
      <c r="AG34" s="12" t="s">
        <v>12</v>
      </c>
      <c r="AH34" s="12" t="s">
        <v>12</v>
      </c>
      <c r="AI34" s="12">
        <v>576</v>
      </c>
      <c r="AJ34" s="12" t="s">
        <v>12</v>
      </c>
      <c r="AK34" s="12" t="s">
        <v>12</v>
      </c>
      <c r="AL34" s="12" t="s">
        <v>12</v>
      </c>
      <c r="AM34" s="12">
        <v>584</v>
      </c>
      <c r="AN34" s="12">
        <v>577</v>
      </c>
      <c r="AO34" s="12" t="s">
        <v>12</v>
      </c>
      <c r="AP34" s="12" t="s">
        <v>12</v>
      </c>
      <c r="AQ34" s="12" t="s">
        <v>12</v>
      </c>
      <c r="AR34" s="12" t="s">
        <v>12</v>
      </c>
      <c r="AS34" s="12" t="s">
        <v>12</v>
      </c>
    </row>
    <row r="35" spans="1:45" x14ac:dyDescent="0.35">
      <c r="A35" t="str">
        <f t="shared" si="0"/>
        <v>Zaun</v>
      </c>
      <c r="B35" t="str">
        <f t="shared" si="1"/>
        <v xml:space="preserve">Katie </v>
      </c>
      <c r="C35" s="12">
        <v>3</v>
      </c>
      <c r="D35" s="11" t="s">
        <v>83</v>
      </c>
      <c r="E35">
        <f t="shared" si="2"/>
        <v>7</v>
      </c>
      <c r="F35">
        <f t="shared" si="3"/>
        <v>5</v>
      </c>
      <c r="G35">
        <f t="shared" si="4"/>
        <v>592</v>
      </c>
      <c r="H35">
        <f t="shared" si="5"/>
        <v>589</v>
      </c>
      <c r="I35">
        <f t="shared" si="6"/>
        <v>583</v>
      </c>
      <c r="J35">
        <f t="shared" si="7"/>
        <v>582</v>
      </c>
      <c r="K35">
        <f t="shared" si="8"/>
        <v>580</v>
      </c>
      <c r="L35" s="78">
        <f t="shared" si="9"/>
        <v>585.20000000000005</v>
      </c>
      <c r="N35" s="12" t="s">
        <v>12</v>
      </c>
      <c r="O35" s="12" t="s">
        <v>12</v>
      </c>
      <c r="P35" s="12" t="s">
        <v>12</v>
      </c>
      <c r="Q35" s="12" t="s">
        <v>12</v>
      </c>
      <c r="R35" s="12">
        <v>592</v>
      </c>
      <c r="S35" s="12">
        <v>580</v>
      </c>
      <c r="T35" s="12" t="s">
        <v>12</v>
      </c>
      <c r="U35" s="12" t="s">
        <v>12</v>
      </c>
      <c r="V35" s="12" t="s">
        <v>12</v>
      </c>
      <c r="W35" s="12" t="s">
        <v>12</v>
      </c>
      <c r="X35" s="12" t="s">
        <v>12</v>
      </c>
      <c r="Y35" s="12">
        <v>583</v>
      </c>
      <c r="Z35" s="12">
        <v>582</v>
      </c>
      <c r="AA35" s="12" t="s">
        <v>12</v>
      </c>
      <c r="AB35" s="12" t="s">
        <v>12</v>
      </c>
      <c r="AC35" s="12" t="s">
        <v>12</v>
      </c>
      <c r="AD35" s="12" t="s">
        <v>12</v>
      </c>
      <c r="AE35" s="12" t="s">
        <v>12</v>
      </c>
      <c r="AF35" s="12" t="s">
        <v>12</v>
      </c>
      <c r="AG35" s="12" t="s">
        <v>12</v>
      </c>
      <c r="AH35" s="12" t="s">
        <v>12</v>
      </c>
      <c r="AI35" s="12">
        <v>575</v>
      </c>
      <c r="AJ35" s="12" t="s">
        <v>12</v>
      </c>
      <c r="AK35" s="12" t="s">
        <v>12</v>
      </c>
      <c r="AL35" s="12" t="s">
        <v>12</v>
      </c>
      <c r="AM35" s="12">
        <v>589</v>
      </c>
      <c r="AN35" s="12">
        <v>575</v>
      </c>
      <c r="AO35" s="12" t="s">
        <v>12</v>
      </c>
      <c r="AP35" s="12" t="s">
        <v>12</v>
      </c>
      <c r="AQ35" s="12" t="s">
        <v>12</v>
      </c>
      <c r="AR35" s="12" t="s">
        <v>12</v>
      </c>
      <c r="AS35" s="12" t="s">
        <v>12</v>
      </c>
    </row>
    <row r="36" spans="1:45" x14ac:dyDescent="0.35">
      <c r="A36" t="str">
        <f t="shared" si="0"/>
        <v>Zych</v>
      </c>
      <c r="B36" t="str">
        <f t="shared" si="1"/>
        <v xml:space="preserve">Gabriella </v>
      </c>
      <c r="C36" s="12">
        <v>25</v>
      </c>
      <c r="D36" t="s">
        <v>166</v>
      </c>
      <c r="E36">
        <f t="shared" si="2"/>
        <v>5</v>
      </c>
      <c r="F36">
        <f t="shared" si="3"/>
        <v>5</v>
      </c>
      <c r="G36">
        <f t="shared" si="4"/>
        <v>587</v>
      </c>
      <c r="H36">
        <f t="shared" si="5"/>
        <v>586</v>
      </c>
      <c r="I36">
        <f t="shared" si="6"/>
        <v>585</v>
      </c>
      <c r="J36">
        <f t="shared" si="7"/>
        <v>575</v>
      </c>
      <c r="K36">
        <f t="shared" si="8"/>
        <v>575</v>
      </c>
      <c r="L36">
        <f t="shared" si="9"/>
        <v>581.6</v>
      </c>
      <c r="N36" s="12" t="s">
        <v>12</v>
      </c>
      <c r="O36" s="12" t="s">
        <v>12</v>
      </c>
      <c r="P36" s="12" t="s">
        <v>12</v>
      </c>
      <c r="Q36" s="12" t="s">
        <v>12</v>
      </c>
      <c r="R36" s="12" t="s">
        <v>12</v>
      </c>
      <c r="S36" s="12" t="s">
        <v>12</v>
      </c>
      <c r="T36" s="12" t="s">
        <v>12</v>
      </c>
      <c r="U36" s="12" t="s">
        <v>12</v>
      </c>
      <c r="V36" s="12" t="s">
        <v>12</v>
      </c>
      <c r="W36" s="12" t="s">
        <v>12</v>
      </c>
      <c r="X36" s="12" t="s">
        <v>12</v>
      </c>
      <c r="Y36" s="12" t="s">
        <v>12</v>
      </c>
      <c r="Z36" s="12" t="s">
        <v>12</v>
      </c>
      <c r="AA36" s="12" t="s">
        <v>12</v>
      </c>
      <c r="AB36" s="12" t="s">
        <v>12</v>
      </c>
      <c r="AC36" s="12">
        <v>585</v>
      </c>
      <c r="AD36" s="12">
        <v>587</v>
      </c>
      <c r="AE36" s="12">
        <v>575</v>
      </c>
      <c r="AF36" s="12" t="s">
        <v>12</v>
      </c>
      <c r="AG36" s="12" t="s">
        <v>12</v>
      </c>
      <c r="AH36" s="12" t="s">
        <v>12</v>
      </c>
      <c r="AI36" s="12" t="s">
        <v>12</v>
      </c>
      <c r="AJ36" s="12" t="s">
        <v>12</v>
      </c>
      <c r="AK36" s="12">
        <v>586</v>
      </c>
      <c r="AL36" s="12">
        <v>575</v>
      </c>
      <c r="AM36" s="12" t="s">
        <v>12</v>
      </c>
      <c r="AN36" s="12" t="s">
        <v>12</v>
      </c>
      <c r="AO36" s="12" t="s">
        <v>12</v>
      </c>
      <c r="AP36" s="12" t="s">
        <v>12</v>
      </c>
      <c r="AQ36" s="12" t="s">
        <v>12</v>
      </c>
      <c r="AR36" s="12" t="s">
        <v>12</v>
      </c>
      <c r="AS36" s="12" t="s">
        <v>12</v>
      </c>
    </row>
    <row r="37" spans="1:45" x14ac:dyDescent="0.35">
      <c r="A37" t="str">
        <f t="shared" ref="A37:A43" si="10">IF(D37="","",(RIGHT(D37,LEN(D37)-SEARCH(" ",D37,1))))</f>
        <v/>
      </c>
      <c r="B37" t="str">
        <f t="shared" ref="B37:B43" si="11">IF(D37="","",(LEFT(D37,SEARCH(" ",D37,1))))</f>
        <v/>
      </c>
      <c r="C37" s="12">
        <v>29</v>
      </c>
      <c r="E37" t="str">
        <f t="shared" si="2"/>
        <v/>
      </c>
      <c r="F37" t="str">
        <f t="shared" ref="F37:F43" si="12">_xlfn.IFS(E37="","",E37=1,1,E37=2,2,E37=3,3,E37=4,4,E37=5,5,E37&gt;5,5)</f>
        <v/>
      </c>
      <c r="G37" t="str">
        <f t="shared" si="4"/>
        <v/>
      </c>
      <c r="H37" t="str">
        <f t="shared" si="5"/>
        <v/>
      </c>
      <c r="I37" t="str">
        <f t="shared" si="6"/>
        <v/>
      </c>
      <c r="J37" t="str">
        <f t="shared" si="7"/>
        <v/>
      </c>
      <c r="K37" t="str">
        <f t="shared" si="8"/>
        <v/>
      </c>
      <c r="L37" t="str">
        <f t="shared" ref="L37:L43" si="13">IFERROR(AVERAGEIF(G37:K37,"&gt;0"),"")</f>
        <v/>
      </c>
      <c r="N37" s="12" t="s">
        <v>12</v>
      </c>
      <c r="O37" s="12" t="s">
        <v>12</v>
      </c>
      <c r="P37" s="12" t="s">
        <v>12</v>
      </c>
      <c r="Q37" s="12" t="s">
        <v>12</v>
      </c>
      <c r="R37" s="12" t="s">
        <v>12</v>
      </c>
      <c r="S37" s="12" t="s">
        <v>12</v>
      </c>
      <c r="T37" s="12" t="s">
        <v>12</v>
      </c>
      <c r="U37" s="12" t="s">
        <v>12</v>
      </c>
      <c r="V37" s="12" t="s">
        <v>12</v>
      </c>
      <c r="W37" s="12" t="s">
        <v>12</v>
      </c>
      <c r="X37" s="12" t="s">
        <v>12</v>
      </c>
      <c r="Y37" s="12" t="s">
        <v>12</v>
      </c>
      <c r="Z37" s="12" t="s">
        <v>12</v>
      </c>
      <c r="AA37" s="12" t="s">
        <v>12</v>
      </c>
      <c r="AB37" s="12" t="s">
        <v>12</v>
      </c>
      <c r="AC37" s="12" t="s">
        <v>12</v>
      </c>
      <c r="AD37" s="12" t="s">
        <v>12</v>
      </c>
      <c r="AE37" s="12" t="s">
        <v>12</v>
      </c>
      <c r="AF37" s="12" t="s">
        <v>12</v>
      </c>
      <c r="AG37" s="12" t="s">
        <v>12</v>
      </c>
      <c r="AH37" s="12" t="s">
        <v>12</v>
      </c>
      <c r="AI37" s="12" t="s">
        <v>12</v>
      </c>
      <c r="AJ37" s="12" t="s">
        <v>12</v>
      </c>
      <c r="AK37" s="12" t="s">
        <v>12</v>
      </c>
      <c r="AL37" s="12" t="s">
        <v>12</v>
      </c>
      <c r="AM37" s="12" t="s">
        <v>12</v>
      </c>
      <c r="AN37" s="12" t="s">
        <v>12</v>
      </c>
      <c r="AO37" s="12" t="s">
        <v>12</v>
      </c>
      <c r="AP37" s="12" t="s">
        <v>12</v>
      </c>
      <c r="AQ37" s="12" t="s">
        <v>12</v>
      </c>
      <c r="AR37" s="12" t="s">
        <v>12</v>
      </c>
      <c r="AS37" s="12" t="s">
        <v>12</v>
      </c>
    </row>
    <row r="38" spans="1:45" x14ac:dyDescent="0.35">
      <c r="A38" t="str">
        <f t="shared" si="10"/>
        <v/>
      </c>
      <c r="B38" t="str">
        <f t="shared" si="11"/>
        <v/>
      </c>
      <c r="C38" s="12">
        <v>30</v>
      </c>
      <c r="E38" t="str">
        <f t="shared" si="2"/>
        <v/>
      </c>
      <c r="F38" t="str">
        <f t="shared" si="12"/>
        <v/>
      </c>
      <c r="G38" t="str">
        <f t="shared" si="4"/>
        <v/>
      </c>
      <c r="H38" t="str">
        <f t="shared" si="5"/>
        <v/>
      </c>
      <c r="I38" t="str">
        <f t="shared" si="6"/>
        <v/>
      </c>
      <c r="J38" t="str">
        <f t="shared" si="7"/>
        <v/>
      </c>
      <c r="K38" t="str">
        <f t="shared" si="8"/>
        <v/>
      </c>
      <c r="L38" t="str">
        <f t="shared" si="13"/>
        <v/>
      </c>
      <c r="N38" s="12" t="s">
        <v>12</v>
      </c>
      <c r="O38" s="12" t="s">
        <v>12</v>
      </c>
      <c r="P38" s="12" t="s">
        <v>12</v>
      </c>
      <c r="Q38" s="12" t="s">
        <v>12</v>
      </c>
      <c r="R38" s="12" t="s">
        <v>12</v>
      </c>
      <c r="S38" s="12" t="s">
        <v>12</v>
      </c>
      <c r="T38" s="12" t="s">
        <v>12</v>
      </c>
      <c r="U38" s="12" t="s">
        <v>12</v>
      </c>
      <c r="V38" s="12" t="s">
        <v>12</v>
      </c>
      <c r="W38" s="12" t="s">
        <v>12</v>
      </c>
      <c r="X38" s="12" t="s">
        <v>12</v>
      </c>
      <c r="Y38" s="12" t="s">
        <v>12</v>
      </c>
      <c r="Z38" s="12" t="s">
        <v>12</v>
      </c>
      <c r="AA38" s="12" t="s">
        <v>12</v>
      </c>
      <c r="AB38" s="12" t="s">
        <v>12</v>
      </c>
      <c r="AC38" s="12" t="s">
        <v>12</v>
      </c>
      <c r="AD38" s="12" t="s">
        <v>12</v>
      </c>
      <c r="AE38" s="12" t="s">
        <v>12</v>
      </c>
      <c r="AF38" s="12" t="s">
        <v>12</v>
      </c>
      <c r="AG38" s="12" t="s">
        <v>12</v>
      </c>
      <c r="AH38" s="12" t="s">
        <v>12</v>
      </c>
      <c r="AI38" s="12" t="s">
        <v>12</v>
      </c>
      <c r="AJ38" s="12" t="s">
        <v>12</v>
      </c>
      <c r="AK38" s="12" t="s">
        <v>12</v>
      </c>
      <c r="AL38" s="12" t="s">
        <v>12</v>
      </c>
      <c r="AM38" s="12" t="s">
        <v>12</v>
      </c>
      <c r="AN38" s="12" t="s">
        <v>12</v>
      </c>
      <c r="AO38" s="12" t="s">
        <v>12</v>
      </c>
      <c r="AP38" s="12" t="s">
        <v>12</v>
      </c>
      <c r="AQ38" s="12" t="s">
        <v>12</v>
      </c>
      <c r="AR38" s="12" t="s">
        <v>12</v>
      </c>
      <c r="AS38" s="12" t="s">
        <v>12</v>
      </c>
    </row>
    <row r="39" spans="1:45" x14ac:dyDescent="0.35">
      <c r="A39" t="str">
        <f t="shared" si="10"/>
        <v/>
      </c>
      <c r="B39" t="str">
        <f t="shared" si="11"/>
        <v/>
      </c>
      <c r="C39" s="12">
        <v>31</v>
      </c>
      <c r="E39" t="str">
        <f t="shared" si="2"/>
        <v/>
      </c>
      <c r="F39" t="str">
        <f t="shared" si="12"/>
        <v/>
      </c>
      <c r="G39" t="str">
        <f t="shared" si="4"/>
        <v/>
      </c>
      <c r="H39" t="str">
        <f t="shared" si="5"/>
        <v/>
      </c>
      <c r="I39" t="str">
        <f t="shared" si="6"/>
        <v/>
      </c>
      <c r="J39" t="str">
        <f t="shared" si="7"/>
        <v/>
      </c>
      <c r="K39" t="str">
        <f t="shared" si="8"/>
        <v/>
      </c>
      <c r="L39" t="str">
        <f t="shared" si="13"/>
        <v/>
      </c>
      <c r="N39" s="12" t="s">
        <v>12</v>
      </c>
      <c r="O39" s="12" t="s">
        <v>12</v>
      </c>
      <c r="P39" s="12" t="s">
        <v>12</v>
      </c>
      <c r="Q39" s="12" t="s">
        <v>12</v>
      </c>
      <c r="R39" s="12" t="s">
        <v>12</v>
      </c>
      <c r="S39" s="12" t="s">
        <v>12</v>
      </c>
      <c r="T39" s="12" t="s">
        <v>12</v>
      </c>
      <c r="U39" s="12" t="s">
        <v>12</v>
      </c>
      <c r="V39" s="12" t="s">
        <v>12</v>
      </c>
      <c r="W39" s="12" t="s">
        <v>12</v>
      </c>
      <c r="X39" s="12" t="s">
        <v>12</v>
      </c>
      <c r="Y39" s="12" t="s">
        <v>12</v>
      </c>
      <c r="Z39" s="12" t="s">
        <v>12</v>
      </c>
      <c r="AA39" s="12" t="s">
        <v>12</v>
      </c>
      <c r="AB39" s="12" t="s">
        <v>12</v>
      </c>
      <c r="AC39" s="12" t="s">
        <v>12</v>
      </c>
      <c r="AD39" s="12" t="s">
        <v>12</v>
      </c>
      <c r="AE39" s="12" t="s">
        <v>12</v>
      </c>
      <c r="AF39" s="12" t="s">
        <v>12</v>
      </c>
      <c r="AG39" s="12" t="s">
        <v>12</v>
      </c>
      <c r="AH39" s="12" t="s">
        <v>12</v>
      </c>
      <c r="AI39" s="12" t="s">
        <v>12</v>
      </c>
      <c r="AJ39" s="12" t="s">
        <v>12</v>
      </c>
      <c r="AK39" s="12" t="s">
        <v>12</v>
      </c>
      <c r="AL39" s="12" t="s">
        <v>12</v>
      </c>
      <c r="AM39" s="12" t="s">
        <v>12</v>
      </c>
      <c r="AN39" s="12" t="s">
        <v>12</v>
      </c>
      <c r="AO39" s="12" t="s">
        <v>12</v>
      </c>
      <c r="AP39" s="12" t="s">
        <v>12</v>
      </c>
      <c r="AQ39" s="12" t="s">
        <v>12</v>
      </c>
      <c r="AR39" s="12" t="s">
        <v>12</v>
      </c>
      <c r="AS39" s="12" t="s">
        <v>12</v>
      </c>
    </row>
    <row r="40" spans="1:45" x14ac:dyDescent="0.35">
      <c r="A40" t="str">
        <f t="shared" si="10"/>
        <v/>
      </c>
      <c r="B40" t="str">
        <f t="shared" si="11"/>
        <v/>
      </c>
      <c r="C40" s="12">
        <v>32</v>
      </c>
      <c r="E40" t="str">
        <f t="shared" si="2"/>
        <v/>
      </c>
      <c r="F40" t="str">
        <f t="shared" si="12"/>
        <v/>
      </c>
      <c r="G40" t="str">
        <f t="shared" si="4"/>
        <v/>
      </c>
      <c r="H40" t="str">
        <f t="shared" si="5"/>
        <v/>
      </c>
      <c r="I40" t="str">
        <f t="shared" si="6"/>
        <v/>
      </c>
      <c r="J40" t="str">
        <f t="shared" si="7"/>
        <v/>
      </c>
      <c r="K40" t="str">
        <f t="shared" si="8"/>
        <v/>
      </c>
      <c r="L40" t="str">
        <f t="shared" si="13"/>
        <v/>
      </c>
      <c r="N40" s="12" t="s">
        <v>12</v>
      </c>
      <c r="O40" s="12" t="s">
        <v>12</v>
      </c>
      <c r="P40" s="12" t="s">
        <v>12</v>
      </c>
      <c r="Q40" s="12" t="s">
        <v>12</v>
      </c>
      <c r="R40" s="12" t="s">
        <v>12</v>
      </c>
      <c r="S40" s="12" t="s">
        <v>12</v>
      </c>
      <c r="T40" s="12" t="s">
        <v>12</v>
      </c>
      <c r="U40" s="12" t="s">
        <v>12</v>
      </c>
      <c r="V40" s="12" t="s">
        <v>12</v>
      </c>
      <c r="W40" s="12" t="s">
        <v>12</v>
      </c>
      <c r="X40" s="12" t="s">
        <v>12</v>
      </c>
      <c r="Y40" s="12" t="s">
        <v>12</v>
      </c>
      <c r="Z40" s="12" t="s">
        <v>12</v>
      </c>
      <c r="AA40" s="12" t="s">
        <v>12</v>
      </c>
      <c r="AB40" s="12" t="s">
        <v>12</v>
      </c>
      <c r="AC40" s="12" t="s">
        <v>12</v>
      </c>
      <c r="AD40" s="12" t="s">
        <v>12</v>
      </c>
      <c r="AE40" s="12" t="s">
        <v>12</v>
      </c>
      <c r="AF40" s="12" t="s">
        <v>12</v>
      </c>
      <c r="AG40" s="12" t="s">
        <v>12</v>
      </c>
      <c r="AH40" s="12" t="s">
        <v>12</v>
      </c>
      <c r="AI40" s="12" t="s">
        <v>12</v>
      </c>
      <c r="AJ40" s="12" t="s">
        <v>12</v>
      </c>
      <c r="AK40" s="12" t="s">
        <v>12</v>
      </c>
      <c r="AL40" s="12" t="s">
        <v>12</v>
      </c>
      <c r="AM40" s="12" t="s">
        <v>12</v>
      </c>
      <c r="AN40" s="12" t="s">
        <v>12</v>
      </c>
      <c r="AO40" s="12" t="s">
        <v>12</v>
      </c>
      <c r="AP40" s="12" t="s">
        <v>12</v>
      </c>
      <c r="AQ40" s="12" t="s">
        <v>12</v>
      </c>
      <c r="AR40" s="12" t="s">
        <v>12</v>
      </c>
      <c r="AS40" s="12" t="s">
        <v>12</v>
      </c>
    </row>
    <row r="41" spans="1:45" x14ac:dyDescent="0.35">
      <c r="A41" t="str">
        <f t="shared" si="10"/>
        <v/>
      </c>
      <c r="B41" t="str">
        <f t="shared" si="11"/>
        <v/>
      </c>
      <c r="C41" s="12">
        <v>33</v>
      </c>
      <c r="E41" t="str">
        <f t="shared" si="2"/>
        <v/>
      </c>
      <c r="F41" t="str">
        <f t="shared" si="12"/>
        <v/>
      </c>
      <c r="G41" t="str">
        <f t="shared" si="4"/>
        <v/>
      </c>
      <c r="H41" t="str">
        <f t="shared" si="5"/>
        <v/>
      </c>
      <c r="I41" t="str">
        <f t="shared" si="6"/>
        <v/>
      </c>
      <c r="J41" t="str">
        <f t="shared" si="7"/>
        <v/>
      </c>
      <c r="K41" t="str">
        <f t="shared" si="8"/>
        <v/>
      </c>
      <c r="L41" t="str">
        <f t="shared" si="13"/>
        <v/>
      </c>
      <c r="N41" s="12" t="s">
        <v>12</v>
      </c>
      <c r="O41" s="12" t="s">
        <v>12</v>
      </c>
      <c r="P41" s="12" t="s">
        <v>12</v>
      </c>
      <c r="Q41" s="12" t="s">
        <v>12</v>
      </c>
      <c r="R41" s="12" t="s">
        <v>12</v>
      </c>
      <c r="S41" s="12" t="s">
        <v>12</v>
      </c>
      <c r="T41" s="12" t="s">
        <v>12</v>
      </c>
      <c r="U41" s="12" t="s">
        <v>12</v>
      </c>
      <c r="V41" s="12" t="s">
        <v>12</v>
      </c>
      <c r="W41" s="12" t="s">
        <v>12</v>
      </c>
      <c r="X41" s="12" t="s">
        <v>12</v>
      </c>
      <c r="Y41" s="12" t="s">
        <v>12</v>
      </c>
      <c r="Z41" s="12" t="s">
        <v>12</v>
      </c>
      <c r="AA41" s="12" t="s">
        <v>12</v>
      </c>
      <c r="AB41" s="12" t="s">
        <v>12</v>
      </c>
      <c r="AC41" s="12" t="s">
        <v>12</v>
      </c>
      <c r="AD41" s="12" t="s">
        <v>12</v>
      </c>
      <c r="AE41" s="12" t="s">
        <v>12</v>
      </c>
      <c r="AF41" s="12" t="s">
        <v>12</v>
      </c>
      <c r="AG41" s="12" t="s">
        <v>12</v>
      </c>
      <c r="AH41" s="12" t="s">
        <v>12</v>
      </c>
      <c r="AI41" s="12" t="s">
        <v>12</v>
      </c>
      <c r="AJ41" s="12" t="s">
        <v>12</v>
      </c>
      <c r="AK41" s="12" t="s">
        <v>12</v>
      </c>
      <c r="AL41" s="12" t="s">
        <v>12</v>
      </c>
      <c r="AM41" s="12" t="s">
        <v>12</v>
      </c>
      <c r="AN41" s="12" t="s">
        <v>12</v>
      </c>
      <c r="AO41" s="12" t="s">
        <v>12</v>
      </c>
      <c r="AP41" s="12" t="s">
        <v>12</v>
      </c>
      <c r="AQ41" s="12" t="s">
        <v>12</v>
      </c>
      <c r="AR41" s="12" t="s">
        <v>12</v>
      </c>
      <c r="AS41" s="12" t="s">
        <v>12</v>
      </c>
    </row>
    <row r="42" spans="1:45" x14ac:dyDescent="0.35">
      <c r="A42" t="str">
        <f t="shared" si="10"/>
        <v/>
      </c>
      <c r="B42" t="str">
        <f t="shared" si="11"/>
        <v/>
      </c>
      <c r="C42" s="12">
        <v>34</v>
      </c>
      <c r="E42" t="str">
        <f t="shared" si="2"/>
        <v/>
      </c>
      <c r="F42" t="str">
        <f t="shared" si="12"/>
        <v/>
      </c>
      <c r="G42" t="str">
        <f t="shared" si="4"/>
        <v/>
      </c>
      <c r="H42" t="str">
        <f t="shared" si="5"/>
        <v/>
      </c>
      <c r="I42" t="str">
        <f t="shared" si="6"/>
        <v/>
      </c>
      <c r="J42" t="str">
        <f t="shared" si="7"/>
        <v/>
      </c>
      <c r="K42" t="str">
        <f t="shared" si="8"/>
        <v/>
      </c>
      <c r="L42" t="str">
        <f t="shared" si="13"/>
        <v/>
      </c>
      <c r="N42" s="12" t="s">
        <v>12</v>
      </c>
      <c r="O42" s="12" t="s">
        <v>12</v>
      </c>
      <c r="P42" s="12" t="s">
        <v>12</v>
      </c>
      <c r="Q42" s="12" t="s">
        <v>12</v>
      </c>
      <c r="R42" s="12" t="s">
        <v>12</v>
      </c>
      <c r="S42" s="12" t="s">
        <v>12</v>
      </c>
      <c r="T42" s="12" t="s">
        <v>12</v>
      </c>
      <c r="U42" s="12" t="s">
        <v>12</v>
      </c>
      <c r="V42" s="12" t="s">
        <v>12</v>
      </c>
      <c r="W42" s="12" t="s">
        <v>12</v>
      </c>
      <c r="X42" s="12" t="s">
        <v>12</v>
      </c>
      <c r="Y42" s="12" t="s">
        <v>12</v>
      </c>
      <c r="Z42" s="12" t="s">
        <v>12</v>
      </c>
      <c r="AA42" s="12" t="s">
        <v>12</v>
      </c>
      <c r="AB42" s="12" t="s">
        <v>12</v>
      </c>
      <c r="AC42" s="12" t="s">
        <v>12</v>
      </c>
      <c r="AD42" s="12" t="s">
        <v>12</v>
      </c>
      <c r="AE42" s="12" t="s">
        <v>12</v>
      </c>
      <c r="AF42" s="12" t="s">
        <v>12</v>
      </c>
      <c r="AG42" s="12" t="s">
        <v>12</v>
      </c>
      <c r="AH42" s="12" t="s">
        <v>12</v>
      </c>
      <c r="AI42" s="12" t="s">
        <v>12</v>
      </c>
      <c r="AJ42" s="12" t="s">
        <v>12</v>
      </c>
      <c r="AK42" s="12" t="s">
        <v>12</v>
      </c>
      <c r="AL42" s="12" t="s">
        <v>12</v>
      </c>
      <c r="AM42" s="12" t="s">
        <v>12</v>
      </c>
      <c r="AN42" s="12" t="s">
        <v>12</v>
      </c>
      <c r="AO42" s="12" t="s">
        <v>12</v>
      </c>
      <c r="AP42" s="12" t="s">
        <v>12</v>
      </c>
      <c r="AQ42" s="12" t="s">
        <v>12</v>
      </c>
      <c r="AR42" s="12" t="s">
        <v>12</v>
      </c>
      <c r="AS42" s="12" t="s">
        <v>12</v>
      </c>
    </row>
    <row r="43" spans="1:45" x14ac:dyDescent="0.35">
      <c r="A43" t="str">
        <f t="shared" si="10"/>
        <v/>
      </c>
      <c r="B43" t="str">
        <f t="shared" si="11"/>
        <v/>
      </c>
      <c r="C43" s="12">
        <v>35</v>
      </c>
      <c r="E43" t="str">
        <f t="shared" si="2"/>
        <v/>
      </c>
      <c r="F43" t="str">
        <f t="shared" si="12"/>
        <v/>
      </c>
      <c r="G43" t="str">
        <f t="shared" si="4"/>
        <v/>
      </c>
      <c r="H43" t="str">
        <f t="shared" si="5"/>
        <v/>
      </c>
      <c r="I43" t="str">
        <f t="shared" si="6"/>
        <v/>
      </c>
      <c r="J43" t="str">
        <f t="shared" si="7"/>
        <v/>
      </c>
      <c r="K43" t="str">
        <f t="shared" si="8"/>
        <v/>
      </c>
      <c r="L43" t="str">
        <f t="shared" si="13"/>
        <v/>
      </c>
      <c r="N43" s="12" t="s">
        <v>12</v>
      </c>
      <c r="O43" s="12" t="s">
        <v>12</v>
      </c>
      <c r="P43" s="12" t="s">
        <v>12</v>
      </c>
      <c r="Q43" s="12" t="s">
        <v>12</v>
      </c>
      <c r="R43" s="12" t="s">
        <v>12</v>
      </c>
      <c r="S43" s="12" t="s">
        <v>12</v>
      </c>
      <c r="T43" s="12" t="s">
        <v>12</v>
      </c>
      <c r="U43" s="12" t="s">
        <v>12</v>
      </c>
      <c r="V43" s="12" t="s">
        <v>12</v>
      </c>
      <c r="W43" s="12" t="s">
        <v>12</v>
      </c>
      <c r="X43" s="12" t="s">
        <v>12</v>
      </c>
      <c r="Y43" s="12" t="s">
        <v>12</v>
      </c>
      <c r="Z43" s="12" t="s">
        <v>12</v>
      </c>
      <c r="AA43" s="12" t="s">
        <v>12</v>
      </c>
      <c r="AB43" s="12" t="s">
        <v>12</v>
      </c>
      <c r="AC43" s="12" t="s">
        <v>12</v>
      </c>
      <c r="AD43" s="12" t="s">
        <v>12</v>
      </c>
      <c r="AE43" s="12" t="s">
        <v>12</v>
      </c>
      <c r="AF43" s="12" t="s">
        <v>12</v>
      </c>
      <c r="AG43" s="12" t="s">
        <v>12</v>
      </c>
      <c r="AH43" s="12" t="s">
        <v>12</v>
      </c>
      <c r="AI43" s="12" t="s">
        <v>12</v>
      </c>
      <c r="AJ43" s="12" t="s">
        <v>12</v>
      </c>
      <c r="AK43" s="12" t="s">
        <v>12</v>
      </c>
      <c r="AL43" s="12" t="s">
        <v>12</v>
      </c>
      <c r="AM43" s="12" t="s">
        <v>12</v>
      </c>
      <c r="AN43" s="12" t="s">
        <v>12</v>
      </c>
      <c r="AO43" s="12" t="s">
        <v>12</v>
      </c>
      <c r="AP43" s="12" t="s">
        <v>12</v>
      </c>
      <c r="AQ43" s="12" t="s">
        <v>12</v>
      </c>
      <c r="AR43" s="12" t="s">
        <v>12</v>
      </c>
      <c r="AS43" s="12" t="s">
        <v>12</v>
      </c>
    </row>
    <row r="44" spans="1:45" x14ac:dyDescent="0.35">
      <c r="A44" t="str">
        <f t="shared" ref="A44:A68" si="14">IF(D44="","",(RIGHT(D44,LEN(D44)-SEARCH(" ",D44,1))))</f>
        <v/>
      </c>
      <c r="B44" t="str">
        <f t="shared" ref="B44:B68" si="15">IF(D44="","",(LEFT(D44,SEARCH(" ",D44,1))))</f>
        <v/>
      </c>
      <c r="C44" s="12">
        <v>36</v>
      </c>
      <c r="E44" t="str">
        <f t="shared" si="2"/>
        <v/>
      </c>
      <c r="F44" t="str">
        <f t="shared" ref="F44:F68" si="16">_xlfn.IFS(E44="","",E44=1,1,E44=2,2,E44=3,3,E44=4,4,E44=5,5,E44&gt;5,5)</f>
        <v/>
      </c>
      <c r="G44" t="str">
        <f t="shared" si="4"/>
        <v/>
      </c>
      <c r="H44" t="str">
        <f t="shared" si="5"/>
        <v/>
      </c>
      <c r="I44" t="str">
        <f t="shared" si="6"/>
        <v/>
      </c>
      <c r="J44" t="str">
        <f t="shared" si="7"/>
        <v/>
      </c>
      <c r="K44" t="str">
        <f t="shared" si="8"/>
        <v/>
      </c>
      <c r="L44" t="str">
        <f t="shared" ref="L44:L68" si="17">IFERROR(AVERAGEIF(G44:K44,"&gt;0"),"")</f>
        <v/>
      </c>
      <c r="N44" s="12" t="s">
        <v>12</v>
      </c>
      <c r="O44" s="12" t="s">
        <v>12</v>
      </c>
      <c r="P44" s="12" t="s">
        <v>12</v>
      </c>
      <c r="Q44" s="12" t="s">
        <v>12</v>
      </c>
      <c r="R44" s="12" t="s">
        <v>12</v>
      </c>
      <c r="S44" s="12" t="s">
        <v>12</v>
      </c>
      <c r="T44" s="12" t="s">
        <v>12</v>
      </c>
      <c r="U44" s="12" t="s">
        <v>12</v>
      </c>
      <c r="V44" s="12" t="s">
        <v>12</v>
      </c>
      <c r="W44" s="12" t="s">
        <v>12</v>
      </c>
      <c r="X44" s="12" t="s">
        <v>12</v>
      </c>
      <c r="Y44" s="12" t="s">
        <v>12</v>
      </c>
      <c r="Z44" s="12" t="s">
        <v>12</v>
      </c>
      <c r="AA44" s="12" t="s">
        <v>12</v>
      </c>
      <c r="AB44" s="12" t="s">
        <v>12</v>
      </c>
      <c r="AC44" s="12" t="s">
        <v>12</v>
      </c>
      <c r="AD44" s="12" t="s">
        <v>12</v>
      </c>
      <c r="AE44" s="12" t="s">
        <v>12</v>
      </c>
      <c r="AF44" s="12" t="s">
        <v>12</v>
      </c>
      <c r="AG44" s="12" t="s">
        <v>12</v>
      </c>
      <c r="AH44" s="12" t="s">
        <v>12</v>
      </c>
      <c r="AI44" s="12" t="s">
        <v>12</v>
      </c>
      <c r="AJ44" s="12" t="s">
        <v>12</v>
      </c>
      <c r="AK44" s="12" t="s">
        <v>12</v>
      </c>
      <c r="AL44" s="12" t="s">
        <v>12</v>
      </c>
      <c r="AM44" s="12" t="s">
        <v>12</v>
      </c>
      <c r="AN44" s="12" t="s">
        <v>12</v>
      </c>
      <c r="AO44" s="12" t="s">
        <v>12</v>
      </c>
      <c r="AP44" s="12" t="s">
        <v>12</v>
      </c>
      <c r="AQ44" s="12" t="s">
        <v>12</v>
      </c>
      <c r="AR44" s="12" t="s">
        <v>12</v>
      </c>
      <c r="AS44" s="12" t="s">
        <v>12</v>
      </c>
    </row>
    <row r="45" spans="1:45" x14ac:dyDescent="0.35">
      <c r="A45" t="str">
        <f t="shared" si="14"/>
        <v/>
      </c>
      <c r="B45" t="str">
        <f t="shared" si="15"/>
        <v/>
      </c>
      <c r="C45" s="12">
        <v>37</v>
      </c>
      <c r="E45" t="str">
        <f t="shared" si="2"/>
        <v/>
      </c>
      <c r="F45" t="str">
        <f t="shared" si="16"/>
        <v/>
      </c>
      <c r="G45" t="str">
        <f t="shared" si="4"/>
        <v/>
      </c>
      <c r="H45" t="str">
        <f t="shared" si="5"/>
        <v/>
      </c>
      <c r="I45" t="str">
        <f t="shared" si="6"/>
        <v/>
      </c>
      <c r="J45" t="str">
        <f t="shared" si="7"/>
        <v/>
      </c>
      <c r="K45" t="str">
        <f t="shared" si="8"/>
        <v/>
      </c>
      <c r="L45" t="str">
        <f t="shared" si="17"/>
        <v/>
      </c>
      <c r="N45" s="12" t="s">
        <v>12</v>
      </c>
      <c r="O45" s="12" t="s">
        <v>12</v>
      </c>
      <c r="P45" s="12" t="s">
        <v>12</v>
      </c>
      <c r="Q45" s="12" t="s">
        <v>12</v>
      </c>
      <c r="R45" s="12" t="s">
        <v>12</v>
      </c>
      <c r="S45" s="12" t="s">
        <v>12</v>
      </c>
      <c r="T45" s="12" t="s">
        <v>12</v>
      </c>
      <c r="U45" s="12" t="s">
        <v>12</v>
      </c>
      <c r="V45" s="12" t="s">
        <v>12</v>
      </c>
      <c r="W45" s="12" t="s">
        <v>12</v>
      </c>
      <c r="X45" s="12" t="s">
        <v>12</v>
      </c>
      <c r="Y45" s="12" t="s">
        <v>12</v>
      </c>
      <c r="Z45" s="12" t="s">
        <v>12</v>
      </c>
      <c r="AA45" s="12" t="s">
        <v>12</v>
      </c>
      <c r="AB45" s="12" t="s">
        <v>12</v>
      </c>
      <c r="AC45" s="12" t="s">
        <v>12</v>
      </c>
      <c r="AD45" s="12" t="s">
        <v>12</v>
      </c>
      <c r="AE45" s="12" t="s">
        <v>12</v>
      </c>
      <c r="AF45" s="12" t="s">
        <v>12</v>
      </c>
      <c r="AG45" s="12" t="s">
        <v>12</v>
      </c>
      <c r="AH45" s="12" t="s">
        <v>12</v>
      </c>
      <c r="AI45" s="12" t="s">
        <v>12</v>
      </c>
      <c r="AJ45" s="12" t="s">
        <v>12</v>
      </c>
      <c r="AK45" s="12" t="s">
        <v>12</v>
      </c>
      <c r="AL45" s="12" t="s">
        <v>12</v>
      </c>
      <c r="AM45" s="12" t="s">
        <v>12</v>
      </c>
      <c r="AN45" s="12" t="s">
        <v>12</v>
      </c>
      <c r="AO45" s="12" t="s">
        <v>12</v>
      </c>
      <c r="AP45" s="12" t="s">
        <v>12</v>
      </c>
      <c r="AQ45" s="12" t="s">
        <v>12</v>
      </c>
      <c r="AR45" s="12" t="s">
        <v>12</v>
      </c>
      <c r="AS45" s="12" t="s">
        <v>12</v>
      </c>
    </row>
    <row r="46" spans="1:45" x14ac:dyDescent="0.35">
      <c r="A46" t="str">
        <f t="shared" si="14"/>
        <v/>
      </c>
      <c r="B46" t="str">
        <f t="shared" si="15"/>
        <v/>
      </c>
      <c r="C46" s="12">
        <v>38</v>
      </c>
      <c r="E46" t="str">
        <f t="shared" ref="E46:E68" si="18">IF(COUNT(N46:AS46)=0,"", COUNT(N46:AS46))</f>
        <v/>
      </c>
      <c r="F46" t="str">
        <f t="shared" si="16"/>
        <v/>
      </c>
      <c r="G46" t="str">
        <f t="shared" ref="G46:G68" si="19">IFERROR(LARGE((N46:AS46),1),"")</f>
        <v/>
      </c>
      <c r="H46" t="str">
        <f t="shared" ref="H46:H68" si="20">IFERROR(LARGE((N46:AS46),2),"")</f>
        <v/>
      </c>
      <c r="I46" t="str">
        <f t="shared" ref="I46:I68" si="21">IFERROR(LARGE((N46:AS46),3),"")</f>
        <v/>
      </c>
      <c r="J46" t="str">
        <f t="shared" ref="J46:J68" si="22">IFERROR(LARGE((N46:AS46),4),"")</f>
        <v/>
      </c>
      <c r="K46" t="str">
        <f t="shared" ref="K46:K68" si="23">IFERROR(LARGE((N46:AS46),5),"")</f>
        <v/>
      </c>
      <c r="L46" t="str">
        <f t="shared" si="17"/>
        <v/>
      </c>
      <c r="N46" s="12" t="s">
        <v>12</v>
      </c>
      <c r="O46" s="12" t="s">
        <v>12</v>
      </c>
      <c r="P46" s="12" t="s">
        <v>12</v>
      </c>
      <c r="Q46" s="12" t="s">
        <v>12</v>
      </c>
      <c r="R46" s="12" t="s">
        <v>12</v>
      </c>
      <c r="S46" s="12" t="s">
        <v>12</v>
      </c>
      <c r="T46" s="12" t="s">
        <v>12</v>
      </c>
      <c r="U46" s="12" t="s">
        <v>12</v>
      </c>
      <c r="V46" s="12" t="s">
        <v>12</v>
      </c>
      <c r="W46" s="12" t="s">
        <v>12</v>
      </c>
      <c r="X46" s="12" t="s">
        <v>12</v>
      </c>
      <c r="Y46" s="12" t="s">
        <v>12</v>
      </c>
      <c r="Z46" s="12" t="s">
        <v>12</v>
      </c>
      <c r="AA46" s="12" t="s">
        <v>12</v>
      </c>
      <c r="AB46" s="12" t="s">
        <v>12</v>
      </c>
      <c r="AC46" s="12" t="s">
        <v>12</v>
      </c>
      <c r="AD46" s="12" t="s">
        <v>12</v>
      </c>
      <c r="AE46" s="12" t="s">
        <v>12</v>
      </c>
      <c r="AF46" s="12" t="s">
        <v>12</v>
      </c>
      <c r="AG46" s="12" t="s">
        <v>12</v>
      </c>
      <c r="AH46" s="12" t="s">
        <v>12</v>
      </c>
      <c r="AI46" s="12" t="s">
        <v>12</v>
      </c>
      <c r="AJ46" s="12" t="s">
        <v>12</v>
      </c>
      <c r="AK46" s="12" t="s">
        <v>12</v>
      </c>
      <c r="AL46" s="12" t="s">
        <v>12</v>
      </c>
      <c r="AM46" s="12" t="s">
        <v>12</v>
      </c>
      <c r="AN46" s="12" t="s">
        <v>12</v>
      </c>
      <c r="AO46" s="12" t="s">
        <v>12</v>
      </c>
      <c r="AP46" s="12" t="s">
        <v>12</v>
      </c>
      <c r="AQ46" s="12" t="s">
        <v>12</v>
      </c>
      <c r="AR46" s="12" t="s">
        <v>12</v>
      </c>
      <c r="AS46" s="12" t="s">
        <v>12</v>
      </c>
    </row>
    <row r="47" spans="1:45" x14ac:dyDescent="0.35">
      <c r="A47" t="str">
        <f t="shared" si="14"/>
        <v/>
      </c>
      <c r="B47" t="str">
        <f t="shared" si="15"/>
        <v/>
      </c>
      <c r="C47" s="12">
        <v>39</v>
      </c>
      <c r="E47" t="str">
        <f t="shared" si="18"/>
        <v/>
      </c>
      <c r="F47" t="str">
        <f t="shared" si="16"/>
        <v/>
      </c>
      <c r="G47" t="str">
        <f t="shared" si="19"/>
        <v/>
      </c>
      <c r="H47" t="str">
        <f t="shared" si="20"/>
        <v/>
      </c>
      <c r="I47" t="str">
        <f t="shared" si="21"/>
        <v/>
      </c>
      <c r="J47" t="str">
        <f t="shared" si="22"/>
        <v/>
      </c>
      <c r="K47" t="str">
        <f t="shared" si="23"/>
        <v/>
      </c>
      <c r="L47" t="str">
        <f t="shared" si="17"/>
        <v/>
      </c>
      <c r="N47" s="12" t="s">
        <v>12</v>
      </c>
      <c r="O47" s="12" t="s">
        <v>12</v>
      </c>
      <c r="P47" s="12" t="s">
        <v>12</v>
      </c>
      <c r="Q47" s="12" t="s">
        <v>12</v>
      </c>
      <c r="R47" s="12" t="s">
        <v>12</v>
      </c>
      <c r="S47" s="12" t="s">
        <v>12</v>
      </c>
      <c r="T47" s="12" t="s">
        <v>12</v>
      </c>
      <c r="U47" s="12" t="s">
        <v>12</v>
      </c>
      <c r="V47" s="12" t="s">
        <v>12</v>
      </c>
      <c r="W47" s="12" t="s">
        <v>12</v>
      </c>
      <c r="X47" s="12" t="s">
        <v>12</v>
      </c>
      <c r="Y47" s="12" t="s">
        <v>12</v>
      </c>
      <c r="Z47" s="12" t="s">
        <v>12</v>
      </c>
      <c r="AA47" s="12" t="s">
        <v>12</v>
      </c>
      <c r="AB47" s="12" t="s">
        <v>12</v>
      </c>
      <c r="AC47" s="12" t="s">
        <v>12</v>
      </c>
      <c r="AD47" s="12" t="s">
        <v>12</v>
      </c>
      <c r="AE47" s="12" t="s">
        <v>12</v>
      </c>
      <c r="AF47" s="12" t="s">
        <v>12</v>
      </c>
      <c r="AG47" s="12" t="s">
        <v>12</v>
      </c>
      <c r="AH47" s="12" t="s">
        <v>12</v>
      </c>
      <c r="AI47" s="12" t="s">
        <v>12</v>
      </c>
      <c r="AJ47" s="12" t="s">
        <v>12</v>
      </c>
      <c r="AK47" s="12" t="s">
        <v>12</v>
      </c>
      <c r="AL47" s="12" t="s">
        <v>12</v>
      </c>
      <c r="AM47" s="12" t="s">
        <v>12</v>
      </c>
      <c r="AN47" s="12" t="s">
        <v>12</v>
      </c>
      <c r="AO47" s="12" t="s">
        <v>12</v>
      </c>
      <c r="AP47" s="12" t="s">
        <v>12</v>
      </c>
      <c r="AQ47" s="12" t="s">
        <v>12</v>
      </c>
      <c r="AR47" s="12" t="s">
        <v>12</v>
      </c>
      <c r="AS47" s="12" t="s">
        <v>12</v>
      </c>
    </row>
    <row r="48" spans="1:45" x14ac:dyDescent="0.35">
      <c r="A48" t="str">
        <f t="shared" si="14"/>
        <v/>
      </c>
      <c r="B48" t="str">
        <f t="shared" si="15"/>
        <v/>
      </c>
      <c r="C48" s="12">
        <v>40</v>
      </c>
      <c r="E48" t="str">
        <f t="shared" si="18"/>
        <v/>
      </c>
      <c r="F48" t="str">
        <f t="shared" si="16"/>
        <v/>
      </c>
      <c r="G48" t="str">
        <f t="shared" si="19"/>
        <v/>
      </c>
      <c r="H48" t="str">
        <f t="shared" si="20"/>
        <v/>
      </c>
      <c r="I48" t="str">
        <f t="shared" si="21"/>
        <v/>
      </c>
      <c r="J48" t="str">
        <f t="shared" si="22"/>
        <v/>
      </c>
      <c r="K48" t="str">
        <f t="shared" si="23"/>
        <v/>
      </c>
      <c r="L48" t="str">
        <f t="shared" si="17"/>
        <v/>
      </c>
      <c r="N48" s="12" t="s">
        <v>12</v>
      </c>
      <c r="O48" s="12" t="s">
        <v>12</v>
      </c>
      <c r="P48" s="12" t="s">
        <v>12</v>
      </c>
      <c r="Q48" s="12" t="s">
        <v>12</v>
      </c>
      <c r="R48" s="12" t="s">
        <v>12</v>
      </c>
      <c r="S48" s="12" t="s">
        <v>12</v>
      </c>
      <c r="T48" s="12" t="s">
        <v>12</v>
      </c>
      <c r="U48" s="12" t="s">
        <v>12</v>
      </c>
      <c r="V48" s="12" t="s">
        <v>12</v>
      </c>
      <c r="W48" s="12" t="s">
        <v>12</v>
      </c>
      <c r="X48" s="12" t="s">
        <v>12</v>
      </c>
      <c r="Y48" s="12" t="s">
        <v>12</v>
      </c>
      <c r="Z48" s="12" t="s">
        <v>12</v>
      </c>
      <c r="AA48" s="12" t="s">
        <v>12</v>
      </c>
      <c r="AB48" s="12" t="s">
        <v>12</v>
      </c>
      <c r="AC48" s="12" t="s">
        <v>12</v>
      </c>
      <c r="AD48" s="12" t="s">
        <v>12</v>
      </c>
      <c r="AE48" s="12" t="s">
        <v>12</v>
      </c>
      <c r="AF48" s="12" t="s">
        <v>12</v>
      </c>
      <c r="AG48" s="12" t="s">
        <v>12</v>
      </c>
      <c r="AH48" s="12" t="s">
        <v>12</v>
      </c>
      <c r="AI48" s="12" t="s">
        <v>12</v>
      </c>
      <c r="AJ48" s="12" t="s">
        <v>12</v>
      </c>
      <c r="AK48" s="12" t="s">
        <v>12</v>
      </c>
      <c r="AL48" s="12" t="s">
        <v>12</v>
      </c>
      <c r="AM48" s="12" t="s">
        <v>12</v>
      </c>
      <c r="AN48" s="12" t="s">
        <v>12</v>
      </c>
      <c r="AO48" s="12" t="s">
        <v>12</v>
      </c>
      <c r="AP48" s="12" t="s">
        <v>12</v>
      </c>
      <c r="AQ48" s="12" t="s">
        <v>12</v>
      </c>
      <c r="AR48" s="12" t="s">
        <v>12</v>
      </c>
      <c r="AS48" s="12" t="s">
        <v>12</v>
      </c>
    </row>
    <row r="49" spans="1:45" x14ac:dyDescent="0.35">
      <c r="A49" t="str">
        <f t="shared" si="14"/>
        <v/>
      </c>
      <c r="B49" t="str">
        <f t="shared" si="15"/>
        <v/>
      </c>
      <c r="C49" s="12">
        <v>41</v>
      </c>
      <c r="E49" t="str">
        <f t="shared" si="18"/>
        <v/>
      </c>
      <c r="F49" t="str">
        <f t="shared" si="16"/>
        <v/>
      </c>
      <c r="G49" t="str">
        <f t="shared" si="19"/>
        <v/>
      </c>
      <c r="H49" t="str">
        <f t="shared" si="20"/>
        <v/>
      </c>
      <c r="I49" t="str">
        <f t="shared" si="21"/>
        <v/>
      </c>
      <c r="J49" t="str">
        <f t="shared" si="22"/>
        <v/>
      </c>
      <c r="K49" t="str">
        <f t="shared" si="23"/>
        <v/>
      </c>
      <c r="L49" t="str">
        <f t="shared" si="17"/>
        <v/>
      </c>
      <c r="N49" s="12" t="s">
        <v>12</v>
      </c>
      <c r="O49" s="12" t="s">
        <v>12</v>
      </c>
      <c r="P49" s="12" t="s">
        <v>12</v>
      </c>
      <c r="Q49" s="12" t="s">
        <v>12</v>
      </c>
      <c r="R49" s="12" t="s">
        <v>12</v>
      </c>
      <c r="S49" s="12" t="s">
        <v>12</v>
      </c>
      <c r="T49" s="12" t="s">
        <v>12</v>
      </c>
      <c r="U49" s="12" t="s">
        <v>12</v>
      </c>
      <c r="V49" s="12" t="s">
        <v>12</v>
      </c>
      <c r="W49" s="12" t="s">
        <v>12</v>
      </c>
      <c r="X49" s="12" t="s">
        <v>12</v>
      </c>
      <c r="Y49" s="12" t="s">
        <v>12</v>
      </c>
      <c r="Z49" s="12" t="s">
        <v>12</v>
      </c>
      <c r="AA49" s="12" t="s">
        <v>12</v>
      </c>
      <c r="AB49" s="12" t="s">
        <v>12</v>
      </c>
      <c r="AC49" s="12" t="s">
        <v>12</v>
      </c>
      <c r="AD49" s="12" t="s">
        <v>12</v>
      </c>
      <c r="AE49" s="12" t="s">
        <v>12</v>
      </c>
      <c r="AF49" s="12" t="s">
        <v>12</v>
      </c>
      <c r="AG49" s="12" t="s">
        <v>12</v>
      </c>
      <c r="AH49" s="12" t="s">
        <v>12</v>
      </c>
      <c r="AI49" s="12" t="s">
        <v>12</v>
      </c>
      <c r="AJ49" s="12" t="s">
        <v>12</v>
      </c>
      <c r="AK49" s="12" t="s">
        <v>12</v>
      </c>
      <c r="AL49" s="12" t="s">
        <v>12</v>
      </c>
      <c r="AM49" s="12" t="s">
        <v>12</v>
      </c>
      <c r="AN49" s="12" t="s">
        <v>12</v>
      </c>
      <c r="AO49" s="12" t="s">
        <v>12</v>
      </c>
      <c r="AP49" s="12" t="s">
        <v>12</v>
      </c>
      <c r="AQ49" s="12" t="s">
        <v>12</v>
      </c>
      <c r="AR49" s="12" t="s">
        <v>12</v>
      </c>
      <c r="AS49" s="12" t="s">
        <v>12</v>
      </c>
    </row>
    <row r="50" spans="1:45" x14ac:dyDescent="0.35">
      <c r="A50" t="str">
        <f t="shared" si="14"/>
        <v/>
      </c>
      <c r="B50" t="str">
        <f t="shared" si="15"/>
        <v/>
      </c>
      <c r="C50" s="12">
        <v>42</v>
      </c>
      <c r="E50" t="str">
        <f t="shared" si="18"/>
        <v/>
      </c>
      <c r="F50" t="str">
        <f t="shared" si="16"/>
        <v/>
      </c>
      <c r="G50" t="str">
        <f t="shared" si="19"/>
        <v/>
      </c>
      <c r="H50" t="str">
        <f t="shared" si="20"/>
        <v/>
      </c>
      <c r="I50" t="str">
        <f t="shared" si="21"/>
        <v/>
      </c>
      <c r="J50" t="str">
        <f t="shared" si="22"/>
        <v/>
      </c>
      <c r="K50" t="str">
        <f t="shared" si="23"/>
        <v/>
      </c>
      <c r="L50" t="str">
        <f t="shared" si="17"/>
        <v/>
      </c>
      <c r="N50" s="12" t="s">
        <v>12</v>
      </c>
      <c r="O50" s="12" t="s">
        <v>12</v>
      </c>
      <c r="P50" s="12" t="s">
        <v>12</v>
      </c>
      <c r="Q50" s="12" t="s">
        <v>12</v>
      </c>
      <c r="R50" s="12" t="s">
        <v>12</v>
      </c>
      <c r="S50" s="12" t="s">
        <v>12</v>
      </c>
      <c r="T50" s="12" t="s">
        <v>12</v>
      </c>
      <c r="U50" s="12" t="s">
        <v>12</v>
      </c>
      <c r="V50" s="12" t="s">
        <v>12</v>
      </c>
      <c r="W50" s="12" t="s">
        <v>12</v>
      </c>
      <c r="X50" s="12" t="s">
        <v>12</v>
      </c>
      <c r="Y50" s="12" t="s">
        <v>12</v>
      </c>
      <c r="Z50" s="12" t="s">
        <v>12</v>
      </c>
      <c r="AA50" s="12" t="s">
        <v>12</v>
      </c>
      <c r="AB50" s="12" t="s">
        <v>12</v>
      </c>
      <c r="AC50" s="12" t="s">
        <v>12</v>
      </c>
      <c r="AD50" s="12" t="s">
        <v>12</v>
      </c>
      <c r="AE50" s="12" t="s">
        <v>12</v>
      </c>
      <c r="AF50" s="12" t="s">
        <v>12</v>
      </c>
      <c r="AG50" s="12" t="s">
        <v>12</v>
      </c>
      <c r="AH50" s="12" t="s">
        <v>12</v>
      </c>
      <c r="AI50" s="12" t="s">
        <v>12</v>
      </c>
      <c r="AJ50" s="12" t="s">
        <v>12</v>
      </c>
      <c r="AK50" s="12" t="s">
        <v>12</v>
      </c>
      <c r="AL50" s="12" t="s">
        <v>12</v>
      </c>
      <c r="AM50" s="12" t="s">
        <v>12</v>
      </c>
      <c r="AN50" s="12" t="s">
        <v>12</v>
      </c>
      <c r="AO50" s="12" t="s">
        <v>12</v>
      </c>
      <c r="AP50" s="12" t="s">
        <v>12</v>
      </c>
      <c r="AQ50" s="12" t="s">
        <v>12</v>
      </c>
      <c r="AR50" s="12" t="s">
        <v>12</v>
      </c>
      <c r="AS50" s="12" t="s">
        <v>12</v>
      </c>
    </row>
    <row r="51" spans="1:45" x14ac:dyDescent="0.35">
      <c r="A51" t="str">
        <f t="shared" si="14"/>
        <v/>
      </c>
      <c r="B51" t="str">
        <f t="shared" si="15"/>
        <v/>
      </c>
      <c r="C51" s="12">
        <v>43</v>
      </c>
      <c r="E51" t="str">
        <f t="shared" si="18"/>
        <v/>
      </c>
      <c r="F51" t="str">
        <f t="shared" si="16"/>
        <v/>
      </c>
      <c r="G51" t="str">
        <f t="shared" si="19"/>
        <v/>
      </c>
      <c r="H51" t="str">
        <f t="shared" si="20"/>
        <v/>
      </c>
      <c r="I51" t="str">
        <f t="shared" si="21"/>
        <v/>
      </c>
      <c r="J51" t="str">
        <f t="shared" si="22"/>
        <v/>
      </c>
      <c r="K51" t="str">
        <f t="shared" si="23"/>
        <v/>
      </c>
      <c r="L51" t="str">
        <f t="shared" si="17"/>
        <v/>
      </c>
      <c r="N51" s="12" t="s">
        <v>12</v>
      </c>
      <c r="O51" s="12" t="s">
        <v>12</v>
      </c>
      <c r="P51" s="12" t="s">
        <v>12</v>
      </c>
      <c r="Q51" s="12" t="s">
        <v>12</v>
      </c>
      <c r="R51" s="12" t="s">
        <v>12</v>
      </c>
      <c r="S51" s="12" t="s">
        <v>12</v>
      </c>
      <c r="T51" s="12" t="s">
        <v>12</v>
      </c>
      <c r="U51" s="12" t="s">
        <v>12</v>
      </c>
      <c r="V51" s="12" t="s">
        <v>12</v>
      </c>
      <c r="W51" s="12" t="s">
        <v>12</v>
      </c>
      <c r="X51" s="12" t="s">
        <v>12</v>
      </c>
      <c r="Y51" s="12" t="s">
        <v>12</v>
      </c>
      <c r="Z51" s="12" t="s">
        <v>12</v>
      </c>
      <c r="AA51" s="12" t="s">
        <v>12</v>
      </c>
      <c r="AB51" s="12" t="s">
        <v>12</v>
      </c>
      <c r="AC51" s="12" t="s">
        <v>12</v>
      </c>
      <c r="AD51" s="12" t="s">
        <v>12</v>
      </c>
      <c r="AE51" s="12" t="s">
        <v>12</v>
      </c>
      <c r="AF51" s="12" t="s">
        <v>12</v>
      </c>
      <c r="AG51" s="12" t="s">
        <v>12</v>
      </c>
      <c r="AH51" s="12" t="s">
        <v>12</v>
      </c>
      <c r="AI51" s="12" t="s">
        <v>12</v>
      </c>
      <c r="AJ51" s="12" t="s">
        <v>12</v>
      </c>
      <c r="AK51" s="12" t="s">
        <v>12</v>
      </c>
      <c r="AL51" s="12" t="s">
        <v>12</v>
      </c>
      <c r="AM51" s="12" t="s">
        <v>12</v>
      </c>
      <c r="AN51" s="12" t="s">
        <v>12</v>
      </c>
      <c r="AO51" s="12" t="s">
        <v>12</v>
      </c>
      <c r="AP51" s="12" t="s">
        <v>12</v>
      </c>
      <c r="AQ51" s="12" t="s">
        <v>12</v>
      </c>
      <c r="AR51" s="12" t="s">
        <v>12</v>
      </c>
      <c r="AS51" s="12" t="s">
        <v>12</v>
      </c>
    </row>
    <row r="52" spans="1:45" x14ac:dyDescent="0.35">
      <c r="A52" t="str">
        <f t="shared" si="14"/>
        <v/>
      </c>
      <c r="B52" t="str">
        <f t="shared" si="15"/>
        <v/>
      </c>
      <c r="C52" s="12">
        <v>44</v>
      </c>
      <c r="E52" t="str">
        <f t="shared" si="18"/>
        <v/>
      </c>
      <c r="F52" t="str">
        <f t="shared" si="16"/>
        <v/>
      </c>
      <c r="G52" t="str">
        <f t="shared" si="19"/>
        <v/>
      </c>
      <c r="H52" t="str">
        <f t="shared" si="20"/>
        <v/>
      </c>
      <c r="I52" t="str">
        <f t="shared" si="21"/>
        <v/>
      </c>
      <c r="J52" t="str">
        <f t="shared" si="22"/>
        <v/>
      </c>
      <c r="K52" t="str">
        <f t="shared" si="23"/>
        <v/>
      </c>
      <c r="L52" t="str">
        <f t="shared" si="17"/>
        <v/>
      </c>
      <c r="N52" s="12" t="s">
        <v>12</v>
      </c>
      <c r="O52" s="12" t="s">
        <v>12</v>
      </c>
      <c r="P52" s="12" t="s">
        <v>12</v>
      </c>
      <c r="Q52" s="12" t="s">
        <v>12</v>
      </c>
      <c r="R52" s="12" t="s">
        <v>12</v>
      </c>
      <c r="S52" s="12" t="s">
        <v>12</v>
      </c>
      <c r="T52" s="12" t="s">
        <v>12</v>
      </c>
      <c r="U52" s="12" t="s">
        <v>12</v>
      </c>
      <c r="V52" s="12" t="s">
        <v>12</v>
      </c>
      <c r="W52" s="12" t="s">
        <v>12</v>
      </c>
      <c r="X52" s="12" t="s">
        <v>12</v>
      </c>
      <c r="Y52" s="12" t="s">
        <v>12</v>
      </c>
      <c r="Z52" s="12" t="s">
        <v>12</v>
      </c>
      <c r="AA52" s="12" t="s">
        <v>12</v>
      </c>
      <c r="AB52" s="12" t="s">
        <v>12</v>
      </c>
      <c r="AC52" s="12" t="s">
        <v>12</v>
      </c>
      <c r="AD52" s="12" t="s">
        <v>12</v>
      </c>
      <c r="AE52" s="12" t="s">
        <v>12</v>
      </c>
      <c r="AF52" s="12" t="s">
        <v>12</v>
      </c>
      <c r="AG52" s="12" t="s">
        <v>12</v>
      </c>
      <c r="AH52" s="12" t="s">
        <v>12</v>
      </c>
      <c r="AI52" s="12" t="s">
        <v>12</v>
      </c>
      <c r="AJ52" s="12" t="s">
        <v>12</v>
      </c>
      <c r="AK52" s="12" t="s">
        <v>12</v>
      </c>
      <c r="AL52" s="12" t="s">
        <v>12</v>
      </c>
      <c r="AM52" s="12" t="s">
        <v>12</v>
      </c>
      <c r="AN52" s="12" t="s">
        <v>12</v>
      </c>
      <c r="AO52" s="12" t="s">
        <v>12</v>
      </c>
      <c r="AP52" s="12" t="s">
        <v>12</v>
      </c>
      <c r="AQ52" s="12" t="s">
        <v>12</v>
      </c>
      <c r="AR52" s="12" t="s">
        <v>12</v>
      </c>
      <c r="AS52" s="12" t="s">
        <v>12</v>
      </c>
    </row>
    <row r="53" spans="1:45" x14ac:dyDescent="0.35">
      <c r="A53" t="str">
        <f t="shared" si="14"/>
        <v/>
      </c>
      <c r="B53" t="str">
        <f t="shared" si="15"/>
        <v/>
      </c>
      <c r="C53" s="12">
        <v>45</v>
      </c>
      <c r="E53" t="str">
        <f t="shared" si="18"/>
        <v/>
      </c>
      <c r="F53" t="str">
        <f t="shared" si="16"/>
        <v/>
      </c>
      <c r="G53" t="str">
        <f t="shared" si="19"/>
        <v/>
      </c>
      <c r="H53" t="str">
        <f t="shared" si="20"/>
        <v/>
      </c>
      <c r="I53" t="str">
        <f t="shared" si="21"/>
        <v/>
      </c>
      <c r="J53" t="str">
        <f t="shared" si="22"/>
        <v/>
      </c>
      <c r="K53" t="str">
        <f t="shared" si="23"/>
        <v/>
      </c>
      <c r="L53" t="str">
        <f t="shared" si="17"/>
        <v/>
      </c>
      <c r="N53" s="12" t="s">
        <v>12</v>
      </c>
      <c r="O53" s="12" t="s">
        <v>12</v>
      </c>
      <c r="P53" s="12" t="s">
        <v>12</v>
      </c>
      <c r="Q53" s="12" t="s">
        <v>12</v>
      </c>
      <c r="R53" s="12" t="s">
        <v>12</v>
      </c>
      <c r="S53" s="12" t="s">
        <v>12</v>
      </c>
      <c r="T53" s="12" t="s">
        <v>12</v>
      </c>
      <c r="U53" s="12" t="s">
        <v>12</v>
      </c>
      <c r="V53" s="12" t="s">
        <v>12</v>
      </c>
      <c r="W53" s="12" t="s">
        <v>12</v>
      </c>
      <c r="X53" s="12" t="s">
        <v>12</v>
      </c>
      <c r="Y53" s="12" t="s">
        <v>12</v>
      </c>
      <c r="Z53" s="12" t="s">
        <v>12</v>
      </c>
      <c r="AA53" s="12" t="s">
        <v>12</v>
      </c>
      <c r="AB53" s="12" t="s">
        <v>12</v>
      </c>
      <c r="AC53" s="12" t="s">
        <v>12</v>
      </c>
      <c r="AD53" s="12" t="s">
        <v>12</v>
      </c>
      <c r="AE53" s="12" t="s">
        <v>12</v>
      </c>
      <c r="AF53" s="12" t="s">
        <v>12</v>
      </c>
      <c r="AG53" s="12" t="s">
        <v>12</v>
      </c>
      <c r="AH53" s="12" t="s">
        <v>12</v>
      </c>
      <c r="AI53" s="12" t="s">
        <v>12</v>
      </c>
      <c r="AJ53" s="12" t="s">
        <v>12</v>
      </c>
      <c r="AK53" s="12" t="s">
        <v>12</v>
      </c>
      <c r="AL53" s="12" t="s">
        <v>12</v>
      </c>
      <c r="AM53" s="12" t="s">
        <v>12</v>
      </c>
      <c r="AN53" s="12" t="s">
        <v>12</v>
      </c>
      <c r="AO53" s="12" t="s">
        <v>12</v>
      </c>
      <c r="AP53" s="12" t="s">
        <v>12</v>
      </c>
      <c r="AQ53" s="12" t="s">
        <v>12</v>
      </c>
      <c r="AR53" s="12" t="s">
        <v>12</v>
      </c>
      <c r="AS53" s="12" t="s">
        <v>12</v>
      </c>
    </row>
    <row r="54" spans="1:45" x14ac:dyDescent="0.35">
      <c r="A54" t="str">
        <f t="shared" si="14"/>
        <v/>
      </c>
      <c r="B54" t="str">
        <f t="shared" si="15"/>
        <v/>
      </c>
      <c r="C54" s="12">
        <v>46</v>
      </c>
      <c r="E54" t="str">
        <f t="shared" si="18"/>
        <v/>
      </c>
      <c r="F54" t="str">
        <f t="shared" si="16"/>
        <v/>
      </c>
      <c r="G54" t="str">
        <f t="shared" si="19"/>
        <v/>
      </c>
      <c r="H54" t="str">
        <f t="shared" si="20"/>
        <v/>
      </c>
      <c r="I54" t="str">
        <f t="shared" si="21"/>
        <v/>
      </c>
      <c r="J54" t="str">
        <f t="shared" si="22"/>
        <v/>
      </c>
      <c r="K54" t="str">
        <f t="shared" si="23"/>
        <v/>
      </c>
      <c r="L54" t="str">
        <f t="shared" si="17"/>
        <v/>
      </c>
      <c r="N54" s="12" t="s">
        <v>12</v>
      </c>
      <c r="O54" s="12" t="s">
        <v>12</v>
      </c>
      <c r="P54" s="12" t="s">
        <v>12</v>
      </c>
      <c r="Q54" s="12" t="s">
        <v>12</v>
      </c>
      <c r="R54" s="12" t="s">
        <v>12</v>
      </c>
      <c r="S54" s="12" t="s">
        <v>12</v>
      </c>
      <c r="T54" s="12" t="s">
        <v>12</v>
      </c>
      <c r="U54" s="12" t="s">
        <v>12</v>
      </c>
      <c r="V54" s="12" t="s">
        <v>12</v>
      </c>
      <c r="W54" s="12" t="s">
        <v>12</v>
      </c>
      <c r="X54" s="12" t="s">
        <v>12</v>
      </c>
      <c r="Y54" s="12" t="s">
        <v>12</v>
      </c>
      <c r="Z54" s="12" t="s">
        <v>12</v>
      </c>
      <c r="AA54" s="12" t="s">
        <v>12</v>
      </c>
      <c r="AB54" s="12" t="s">
        <v>12</v>
      </c>
      <c r="AC54" s="12" t="s">
        <v>12</v>
      </c>
      <c r="AD54" s="12" t="s">
        <v>12</v>
      </c>
      <c r="AE54" s="12" t="s">
        <v>12</v>
      </c>
      <c r="AF54" s="12" t="s">
        <v>12</v>
      </c>
      <c r="AG54" s="12" t="s">
        <v>12</v>
      </c>
      <c r="AH54" s="12" t="s">
        <v>12</v>
      </c>
      <c r="AI54" s="12" t="s">
        <v>12</v>
      </c>
      <c r="AJ54" s="12" t="s">
        <v>12</v>
      </c>
      <c r="AK54" s="12" t="s">
        <v>12</v>
      </c>
      <c r="AL54" s="12" t="s">
        <v>12</v>
      </c>
      <c r="AM54" s="12" t="s">
        <v>12</v>
      </c>
      <c r="AN54" s="12" t="s">
        <v>12</v>
      </c>
      <c r="AO54" s="12" t="s">
        <v>12</v>
      </c>
      <c r="AP54" s="12" t="s">
        <v>12</v>
      </c>
      <c r="AQ54" s="12" t="s">
        <v>12</v>
      </c>
      <c r="AR54" s="12" t="s">
        <v>12</v>
      </c>
      <c r="AS54" s="12" t="s">
        <v>12</v>
      </c>
    </row>
    <row r="55" spans="1:45" x14ac:dyDescent="0.35">
      <c r="A55" t="str">
        <f t="shared" si="14"/>
        <v/>
      </c>
      <c r="B55" t="str">
        <f t="shared" si="15"/>
        <v/>
      </c>
      <c r="C55" s="12">
        <v>47</v>
      </c>
      <c r="E55" t="str">
        <f t="shared" si="18"/>
        <v/>
      </c>
      <c r="F55" t="str">
        <f t="shared" si="16"/>
        <v/>
      </c>
      <c r="G55" t="str">
        <f t="shared" si="19"/>
        <v/>
      </c>
      <c r="H55" t="str">
        <f t="shared" si="20"/>
        <v/>
      </c>
      <c r="I55" t="str">
        <f t="shared" si="21"/>
        <v/>
      </c>
      <c r="J55" t="str">
        <f t="shared" si="22"/>
        <v/>
      </c>
      <c r="K55" t="str">
        <f t="shared" si="23"/>
        <v/>
      </c>
      <c r="L55" t="str">
        <f t="shared" si="17"/>
        <v/>
      </c>
      <c r="N55" s="12" t="s">
        <v>12</v>
      </c>
      <c r="O55" s="12" t="s">
        <v>12</v>
      </c>
      <c r="P55" s="12" t="s">
        <v>12</v>
      </c>
      <c r="Q55" s="12" t="s">
        <v>12</v>
      </c>
      <c r="R55" s="12" t="s">
        <v>12</v>
      </c>
      <c r="S55" s="12" t="s">
        <v>12</v>
      </c>
      <c r="T55" s="12" t="s">
        <v>12</v>
      </c>
      <c r="U55" s="12" t="s">
        <v>12</v>
      </c>
      <c r="V55" s="12" t="s">
        <v>12</v>
      </c>
      <c r="W55" s="12" t="s">
        <v>12</v>
      </c>
      <c r="X55" s="12" t="s">
        <v>12</v>
      </c>
      <c r="Y55" s="12" t="s">
        <v>12</v>
      </c>
      <c r="Z55" s="12" t="s">
        <v>12</v>
      </c>
      <c r="AA55" s="12" t="s">
        <v>12</v>
      </c>
      <c r="AB55" s="12" t="s">
        <v>12</v>
      </c>
      <c r="AC55" s="12" t="s">
        <v>12</v>
      </c>
      <c r="AD55" s="12" t="s">
        <v>12</v>
      </c>
      <c r="AE55" s="12" t="s">
        <v>12</v>
      </c>
      <c r="AF55" s="12" t="s">
        <v>12</v>
      </c>
      <c r="AG55" s="12" t="s">
        <v>12</v>
      </c>
      <c r="AH55" s="12" t="s">
        <v>12</v>
      </c>
      <c r="AI55" s="12" t="s">
        <v>12</v>
      </c>
      <c r="AJ55" s="12" t="s">
        <v>12</v>
      </c>
      <c r="AK55" s="12" t="s">
        <v>12</v>
      </c>
      <c r="AL55" s="12" t="s">
        <v>12</v>
      </c>
      <c r="AM55" s="12" t="s">
        <v>12</v>
      </c>
      <c r="AN55" s="12" t="s">
        <v>12</v>
      </c>
      <c r="AO55" s="12" t="s">
        <v>12</v>
      </c>
      <c r="AP55" s="12" t="s">
        <v>12</v>
      </c>
      <c r="AQ55" s="12" t="s">
        <v>12</v>
      </c>
      <c r="AR55" s="12" t="s">
        <v>12</v>
      </c>
      <c r="AS55" s="12" t="s">
        <v>12</v>
      </c>
    </row>
    <row r="56" spans="1:45" x14ac:dyDescent="0.35">
      <c r="A56" t="str">
        <f t="shared" si="14"/>
        <v/>
      </c>
      <c r="B56" t="str">
        <f t="shared" si="15"/>
        <v/>
      </c>
      <c r="C56" s="12">
        <v>48</v>
      </c>
      <c r="E56" t="str">
        <f t="shared" si="18"/>
        <v/>
      </c>
      <c r="F56" t="str">
        <f t="shared" si="16"/>
        <v/>
      </c>
      <c r="G56" t="str">
        <f t="shared" si="19"/>
        <v/>
      </c>
      <c r="H56" t="str">
        <f t="shared" si="20"/>
        <v/>
      </c>
      <c r="I56" t="str">
        <f t="shared" si="21"/>
        <v/>
      </c>
      <c r="J56" t="str">
        <f t="shared" si="22"/>
        <v/>
      </c>
      <c r="K56" t="str">
        <f t="shared" si="23"/>
        <v/>
      </c>
      <c r="L56" t="str">
        <f t="shared" si="17"/>
        <v/>
      </c>
      <c r="N56" s="12" t="s">
        <v>12</v>
      </c>
      <c r="O56" s="12" t="s">
        <v>12</v>
      </c>
      <c r="P56" s="12" t="s">
        <v>12</v>
      </c>
      <c r="Q56" s="12" t="s">
        <v>12</v>
      </c>
      <c r="R56" s="12" t="s">
        <v>12</v>
      </c>
      <c r="S56" s="12" t="s">
        <v>12</v>
      </c>
      <c r="T56" s="12" t="s">
        <v>12</v>
      </c>
      <c r="U56" s="12" t="s">
        <v>12</v>
      </c>
      <c r="V56" s="12" t="s">
        <v>12</v>
      </c>
      <c r="W56" s="12" t="s">
        <v>12</v>
      </c>
      <c r="X56" s="12" t="s">
        <v>12</v>
      </c>
      <c r="Y56" s="12" t="s">
        <v>12</v>
      </c>
      <c r="Z56" s="12" t="s">
        <v>12</v>
      </c>
      <c r="AA56" s="12" t="s">
        <v>12</v>
      </c>
      <c r="AB56" s="12" t="s">
        <v>12</v>
      </c>
      <c r="AC56" s="12" t="s">
        <v>12</v>
      </c>
      <c r="AD56" s="12" t="s">
        <v>12</v>
      </c>
      <c r="AE56" s="12" t="s">
        <v>12</v>
      </c>
      <c r="AF56" s="12" t="s">
        <v>12</v>
      </c>
      <c r="AG56" s="12" t="s">
        <v>12</v>
      </c>
      <c r="AH56" s="12" t="s">
        <v>12</v>
      </c>
      <c r="AI56" s="12" t="s">
        <v>12</v>
      </c>
      <c r="AJ56" s="12" t="s">
        <v>12</v>
      </c>
      <c r="AK56" s="12" t="s">
        <v>12</v>
      </c>
      <c r="AL56" s="12" t="s">
        <v>12</v>
      </c>
      <c r="AM56" s="12" t="s">
        <v>12</v>
      </c>
      <c r="AN56" s="12" t="s">
        <v>12</v>
      </c>
      <c r="AO56" s="12" t="s">
        <v>12</v>
      </c>
      <c r="AP56" s="12" t="s">
        <v>12</v>
      </c>
      <c r="AQ56" s="12" t="s">
        <v>12</v>
      </c>
      <c r="AR56" s="12" t="s">
        <v>12</v>
      </c>
      <c r="AS56" s="12" t="s">
        <v>12</v>
      </c>
    </row>
    <row r="57" spans="1:45" x14ac:dyDescent="0.35">
      <c r="A57" t="str">
        <f t="shared" si="14"/>
        <v/>
      </c>
      <c r="B57" t="str">
        <f t="shared" si="15"/>
        <v/>
      </c>
      <c r="C57" s="12">
        <v>49</v>
      </c>
      <c r="E57" t="str">
        <f t="shared" si="18"/>
        <v/>
      </c>
      <c r="F57" t="str">
        <f t="shared" si="16"/>
        <v/>
      </c>
      <c r="G57" t="str">
        <f t="shared" si="19"/>
        <v/>
      </c>
      <c r="H57" t="str">
        <f t="shared" si="20"/>
        <v/>
      </c>
      <c r="I57" t="str">
        <f t="shared" si="21"/>
        <v/>
      </c>
      <c r="J57" t="str">
        <f t="shared" si="22"/>
        <v/>
      </c>
      <c r="K57" t="str">
        <f t="shared" si="23"/>
        <v/>
      </c>
      <c r="L57" t="str">
        <f t="shared" si="17"/>
        <v/>
      </c>
      <c r="N57" s="12" t="s">
        <v>12</v>
      </c>
      <c r="O57" s="12" t="s">
        <v>12</v>
      </c>
      <c r="P57" s="12" t="s">
        <v>12</v>
      </c>
      <c r="Q57" s="12" t="s">
        <v>12</v>
      </c>
      <c r="R57" s="12" t="s">
        <v>12</v>
      </c>
      <c r="S57" s="12" t="s">
        <v>12</v>
      </c>
      <c r="T57" s="12" t="s">
        <v>12</v>
      </c>
      <c r="U57" s="12" t="s">
        <v>12</v>
      </c>
      <c r="V57" s="12" t="s">
        <v>12</v>
      </c>
      <c r="W57" s="12" t="s">
        <v>12</v>
      </c>
      <c r="X57" s="12" t="s">
        <v>12</v>
      </c>
      <c r="Y57" s="12" t="s">
        <v>12</v>
      </c>
      <c r="Z57" s="12" t="s">
        <v>12</v>
      </c>
      <c r="AA57" s="12" t="s">
        <v>12</v>
      </c>
      <c r="AB57" s="12" t="s">
        <v>12</v>
      </c>
      <c r="AC57" s="12" t="s">
        <v>12</v>
      </c>
      <c r="AD57" s="12" t="s">
        <v>12</v>
      </c>
      <c r="AE57" s="12" t="s">
        <v>12</v>
      </c>
      <c r="AF57" s="12" t="s">
        <v>12</v>
      </c>
      <c r="AG57" s="12" t="s">
        <v>12</v>
      </c>
      <c r="AH57" s="12" t="s">
        <v>12</v>
      </c>
      <c r="AI57" s="12" t="s">
        <v>12</v>
      </c>
      <c r="AJ57" s="12" t="s">
        <v>12</v>
      </c>
      <c r="AK57" s="12" t="s">
        <v>12</v>
      </c>
      <c r="AL57" s="12" t="s">
        <v>12</v>
      </c>
      <c r="AM57" s="12" t="s">
        <v>12</v>
      </c>
      <c r="AN57" s="12" t="s">
        <v>12</v>
      </c>
      <c r="AO57" s="12" t="s">
        <v>12</v>
      </c>
      <c r="AP57" s="12" t="s">
        <v>12</v>
      </c>
      <c r="AQ57" s="12" t="s">
        <v>12</v>
      </c>
      <c r="AR57" s="12" t="s">
        <v>12</v>
      </c>
      <c r="AS57" s="12" t="s">
        <v>12</v>
      </c>
    </row>
    <row r="58" spans="1:45" x14ac:dyDescent="0.35">
      <c r="A58" t="str">
        <f t="shared" si="14"/>
        <v/>
      </c>
      <c r="B58" t="str">
        <f t="shared" si="15"/>
        <v/>
      </c>
      <c r="C58" s="12">
        <v>50</v>
      </c>
      <c r="E58" t="str">
        <f t="shared" si="18"/>
        <v/>
      </c>
      <c r="F58" t="str">
        <f t="shared" si="16"/>
        <v/>
      </c>
      <c r="G58" t="str">
        <f t="shared" si="19"/>
        <v/>
      </c>
      <c r="H58" t="str">
        <f t="shared" si="20"/>
        <v/>
      </c>
      <c r="I58" t="str">
        <f t="shared" si="21"/>
        <v/>
      </c>
      <c r="J58" t="str">
        <f t="shared" si="22"/>
        <v/>
      </c>
      <c r="K58" t="str">
        <f t="shared" si="23"/>
        <v/>
      </c>
      <c r="L58" t="str">
        <f t="shared" si="17"/>
        <v/>
      </c>
      <c r="N58" s="12" t="s">
        <v>12</v>
      </c>
      <c r="O58" s="12" t="s">
        <v>12</v>
      </c>
      <c r="P58" s="12" t="s">
        <v>12</v>
      </c>
      <c r="Q58" s="12" t="s">
        <v>12</v>
      </c>
      <c r="R58" s="12" t="s">
        <v>12</v>
      </c>
      <c r="S58" s="12" t="s">
        <v>12</v>
      </c>
      <c r="T58" s="12" t="s">
        <v>12</v>
      </c>
      <c r="U58" s="12" t="s">
        <v>12</v>
      </c>
      <c r="V58" s="12" t="s">
        <v>12</v>
      </c>
      <c r="W58" s="12" t="s">
        <v>12</v>
      </c>
      <c r="X58" s="12" t="s">
        <v>12</v>
      </c>
      <c r="Y58" s="12" t="s">
        <v>12</v>
      </c>
      <c r="Z58" s="12" t="s">
        <v>12</v>
      </c>
      <c r="AA58" s="12" t="s">
        <v>12</v>
      </c>
      <c r="AB58" s="12" t="s">
        <v>12</v>
      </c>
      <c r="AC58" s="12" t="s">
        <v>12</v>
      </c>
      <c r="AD58" s="12" t="s">
        <v>12</v>
      </c>
      <c r="AE58" s="12" t="s">
        <v>12</v>
      </c>
      <c r="AF58" s="12" t="s">
        <v>12</v>
      </c>
      <c r="AG58" s="12" t="s">
        <v>12</v>
      </c>
      <c r="AH58" s="12" t="s">
        <v>12</v>
      </c>
      <c r="AI58" s="12" t="s">
        <v>12</v>
      </c>
      <c r="AJ58" s="12" t="s">
        <v>12</v>
      </c>
      <c r="AK58" s="12" t="s">
        <v>12</v>
      </c>
      <c r="AL58" s="12" t="s">
        <v>12</v>
      </c>
      <c r="AM58" s="12" t="s">
        <v>12</v>
      </c>
      <c r="AN58" s="12" t="s">
        <v>12</v>
      </c>
      <c r="AO58" s="12" t="s">
        <v>12</v>
      </c>
      <c r="AP58" s="12" t="s">
        <v>12</v>
      </c>
      <c r="AQ58" s="12" t="s">
        <v>12</v>
      </c>
      <c r="AR58" s="12" t="s">
        <v>12</v>
      </c>
      <c r="AS58" s="12" t="s">
        <v>12</v>
      </c>
    </row>
    <row r="59" spans="1:45" x14ac:dyDescent="0.35">
      <c r="A59" t="str">
        <f t="shared" si="14"/>
        <v/>
      </c>
      <c r="B59" t="str">
        <f t="shared" si="15"/>
        <v/>
      </c>
      <c r="C59" s="12">
        <v>51</v>
      </c>
      <c r="E59" t="str">
        <f t="shared" si="18"/>
        <v/>
      </c>
      <c r="F59" t="str">
        <f t="shared" si="16"/>
        <v/>
      </c>
      <c r="G59" t="str">
        <f t="shared" si="19"/>
        <v/>
      </c>
      <c r="H59" t="str">
        <f t="shared" si="20"/>
        <v/>
      </c>
      <c r="I59" t="str">
        <f t="shared" si="21"/>
        <v/>
      </c>
      <c r="J59" t="str">
        <f t="shared" si="22"/>
        <v/>
      </c>
      <c r="K59" t="str">
        <f t="shared" si="23"/>
        <v/>
      </c>
      <c r="L59" t="str">
        <f t="shared" si="17"/>
        <v/>
      </c>
      <c r="N59" s="12" t="s">
        <v>12</v>
      </c>
      <c r="O59" s="12" t="s">
        <v>12</v>
      </c>
      <c r="P59" s="12" t="s">
        <v>12</v>
      </c>
      <c r="Q59" s="12" t="s">
        <v>12</v>
      </c>
      <c r="R59" s="12" t="s">
        <v>12</v>
      </c>
      <c r="S59" s="12" t="s">
        <v>12</v>
      </c>
      <c r="T59" s="12" t="s">
        <v>12</v>
      </c>
      <c r="U59" s="12" t="s">
        <v>12</v>
      </c>
      <c r="V59" s="12" t="s">
        <v>12</v>
      </c>
      <c r="W59" s="12" t="s">
        <v>12</v>
      </c>
      <c r="X59" s="12" t="s">
        <v>12</v>
      </c>
      <c r="Y59" s="12" t="s">
        <v>12</v>
      </c>
      <c r="Z59" s="12" t="s">
        <v>12</v>
      </c>
      <c r="AA59" s="12" t="s">
        <v>12</v>
      </c>
      <c r="AB59" s="12" t="s">
        <v>12</v>
      </c>
      <c r="AC59" s="12" t="s">
        <v>12</v>
      </c>
      <c r="AD59" s="12" t="s">
        <v>12</v>
      </c>
      <c r="AE59" s="12" t="s">
        <v>12</v>
      </c>
      <c r="AF59" s="12" t="s">
        <v>12</v>
      </c>
      <c r="AG59" s="12" t="s">
        <v>12</v>
      </c>
      <c r="AH59" s="12" t="s">
        <v>12</v>
      </c>
      <c r="AI59" s="12" t="s">
        <v>12</v>
      </c>
      <c r="AJ59" s="12" t="s">
        <v>12</v>
      </c>
      <c r="AK59" s="12" t="s">
        <v>12</v>
      </c>
      <c r="AL59" s="12" t="s">
        <v>12</v>
      </c>
      <c r="AM59" s="12" t="s">
        <v>12</v>
      </c>
      <c r="AN59" s="12" t="s">
        <v>12</v>
      </c>
      <c r="AO59" s="12" t="s">
        <v>12</v>
      </c>
      <c r="AP59" s="12" t="s">
        <v>12</v>
      </c>
      <c r="AQ59" s="12" t="s">
        <v>12</v>
      </c>
      <c r="AR59" s="12" t="s">
        <v>12</v>
      </c>
      <c r="AS59" s="12" t="s">
        <v>12</v>
      </c>
    </row>
    <row r="60" spans="1:45" x14ac:dyDescent="0.35">
      <c r="A60" t="str">
        <f t="shared" si="14"/>
        <v/>
      </c>
      <c r="B60" t="str">
        <f t="shared" si="15"/>
        <v/>
      </c>
      <c r="C60" s="12">
        <v>52</v>
      </c>
      <c r="E60" t="str">
        <f t="shared" si="18"/>
        <v/>
      </c>
      <c r="F60" t="str">
        <f t="shared" si="16"/>
        <v/>
      </c>
      <c r="G60" t="str">
        <f t="shared" si="19"/>
        <v/>
      </c>
      <c r="H60" t="str">
        <f t="shared" si="20"/>
        <v/>
      </c>
      <c r="I60" t="str">
        <f t="shared" si="21"/>
        <v/>
      </c>
      <c r="J60" t="str">
        <f t="shared" si="22"/>
        <v/>
      </c>
      <c r="K60" t="str">
        <f t="shared" si="23"/>
        <v/>
      </c>
      <c r="L60" t="str">
        <f t="shared" si="17"/>
        <v/>
      </c>
      <c r="N60" s="12" t="s">
        <v>12</v>
      </c>
      <c r="O60" s="12" t="s">
        <v>12</v>
      </c>
      <c r="P60" s="12" t="s">
        <v>12</v>
      </c>
      <c r="Q60" s="12" t="s">
        <v>12</v>
      </c>
      <c r="R60" s="12" t="s">
        <v>12</v>
      </c>
      <c r="S60" s="12" t="s">
        <v>12</v>
      </c>
      <c r="T60" s="12" t="s">
        <v>12</v>
      </c>
      <c r="U60" s="12" t="s">
        <v>12</v>
      </c>
      <c r="V60" s="12" t="s">
        <v>12</v>
      </c>
      <c r="W60" s="12" t="s">
        <v>12</v>
      </c>
      <c r="X60" s="12" t="s">
        <v>12</v>
      </c>
      <c r="Y60" s="12" t="s">
        <v>12</v>
      </c>
      <c r="Z60" s="12" t="s">
        <v>12</v>
      </c>
      <c r="AA60" s="12" t="s">
        <v>12</v>
      </c>
      <c r="AB60" s="12" t="s">
        <v>12</v>
      </c>
      <c r="AC60" s="12" t="s">
        <v>12</v>
      </c>
      <c r="AD60" s="12" t="s">
        <v>12</v>
      </c>
      <c r="AE60" s="12" t="s">
        <v>12</v>
      </c>
      <c r="AF60" s="12" t="s">
        <v>12</v>
      </c>
      <c r="AG60" s="12" t="s">
        <v>12</v>
      </c>
      <c r="AH60" s="12" t="s">
        <v>12</v>
      </c>
      <c r="AI60" s="12" t="s">
        <v>12</v>
      </c>
      <c r="AJ60" s="12" t="s">
        <v>12</v>
      </c>
      <c r="AK60" s="12" t="s">
        <v>12</v>
      </c>
      <c r="AL60" s="12" t="s">
        <v>12</v>
      </c>
      <c r="AM60" s="12" t="s">
        <v>12</v>
      </c>
      <c r="AN60" s="12" t="s">
        <v>12</v>
      </c>
      <c r="AO60" s="12" t="s">
        <v>12</v>
      </c>
      <c r="AP60" s="12" t="s">
        <v>12</v>
      </c>
      <c r="AQ60" s="12" t="s">
        <v>12</v>
      </c>
      <c r="AR60" s="12" t="s">
        <v>12</v>
      </c>
      <c r="AS60" s="12" t="s">
        <v>12</v>
      </c>
    </row>
    <row r="61" spans="1:45" x14ac:dyDescent="0.35">
      <c r="A61" t="str">
        <f t="shared" si="14"/>
        <v/>
      </c>
      <c r="B61" t="str">
        <f t="shared" si="15"/>
        <v/>
      </c>
      <c r="C61" s="12">
        <v>53</v>
      </c>
      <c r="E61" t="str">
        <f t="shared" si="18"/>
        <v/>
      </c>
      <c r="F61" t="str">
        <f t="shared" si="16"/>
        <v/>
      </c>
      <c r="G61" t="str">
        <f t="shared" si="19"/>
        <v/>
      </c>
      <c r="H61" t="str">
        <f t="shared" si="20"/>
        <v/>
      </c>
      <c r="I61" t="str">
        <f t="shared" si="21"/>
        <v/>
      </c>
      <c r="J61" t="str">
        <f t="shared" si="22"/>
        <v/>
      </c>
      <c r="K61" t="str">
        <f t="shared" si="23"/>
        <v/>
      </c>
      <c r="L61" t="str">
        <f t="shared" si="17"/>
        <v/>
      </c>
      <c r="N61" s="12" t="s">
        <v>12</v>
      </c>
      <c r="O61" s="12" t="s">
        <v>12</v>
      </c>
      <c r="P61" s="12" t="s">
        <v>12</v>
      </c>
      <c r="Q61" s="12" t="s">
        <v>12</v>
      </c>
      <c r="R61" s="12" t="s">
        <v>12</v>
      </c>
      <c r="S61" s="12" t="s">
        <v>12</v>
      </c>
      <c r="T61" s="12" t="s">
        <v>12</v>
      </c>
      <c r="U61" s="12" t="s">
        <v>12</v>
      </c>
      <c r="V61" s="12" t="s">
        <v>12</v>
      </c>
      <c r="W61" s="12" t="s">
        <v>12</v>
      </c>
      <c r="X61" s="12" t="s">
        <v>12</v>
      </c>
      <c r="Y61" s="12" t="s">
        <v>12</v>
      </c>
      <c r="Z61" s="12" t="s">
        <v>12</v>
      </c>
      <c r="AA61" s="12" t="s">
        <v>12</v>
      </c>
      <c r="AB61" s="12" t="s">
        <v>12</v>
      </c>
      <c r="AC61" s="12" t="s">
        <v>12</v>
      </c>
      <c r="AD61" s="12" t="s">
        <v>12</v>
      </c>
      <c r="AE61" s="12" t="s">
        <v>12</v>
      </c>
      <c r="AF61" s="12" t="s">
        <v>12</v>
      </c>
      <c r="AG61" s="12" t="s">
        <v>12</v>
      </c>
      <c r="AH61" s="12" t="s">
        <v>12</v>
      </c>
      <c r="AI61" s="12" t="s">
        <v>12</v>
      </c>
      <c r="AJ61" s="12" t="s">
        <v>12</v>
      </c>
      <c r="AK61" s="12" t="s">
        <v>12</v>
      </c>
      <c r="AL61" s="12" t="s">
        <v>12</v>
      </c>
      <c r="AM61" s="12" t="s">
        <v>12</v>
      </c>
      <c r="AN61" s="12" t="s">
        <v>12</v>
      </c>
      <c r="AO61" s="12" t="s">
        <v>12</v>
      </c>
      <c r="AP61" s="12" t="s">
        <v>12</v>
      </c>
      <c r="AQ61" s="12" t="s">
        <v>12</v>
      </c>
      <c r="AR61" s="12" t="s">
        <v>12</v>
      </c>
      <c r="AS61" s="12" t="s">
        <v>12</v>
      </c>
    </row>
    <row r="62" spans="1:45" x14ac:dyDescent="0.35">
      <c r="A62" t="str">
        <f t="shared" si="14"/>
        <v/>
      </c>
      <c r="B62" t="str">
        <f t="shared" si="15"/>
        <v/>
      </c>
      <c r="C62" s="12">
        <v>54</v>
      </c>
      <c r="E62" t="str">
        <f t="shared" si="18"/>
        <v/>
      </c>
      <c r="F62" t="str">
        <f t="shared" si="16"/>
        <v/>
      </c>
      <c r="G62" t="str">
        <f t="shared" si="19"/>
        <v/>
      </c>
      <c r="H62" t="str">
        <f t="shared" si="20"/>
        <v/>
      </c>
      <c r="I62" t="str">
        <f t="shared" si="21"/>
        <v/>
      </c>
      <c r="J62" t="str">
        <f t="shared" si="22"/>
        <v/>
      </c>
      <c r="K62" t="str">
        <f t="shared" si="23"/>
        <v/>
      </c>
      <c r="L62" t="str">
        <f t="shared" si="17"/>
        <v/>
      </c>
      <c r="N62" s="12" t="s">
        <v>12</v>
      </c>
      <c r="O62" s="12" t="s">
        <v>12</v>
      </c>
      <c r="P62" s="12" t="s">
        <v>12</v>
      </c>
      <c r="Q62" s="12" t="s">
        <v>12</v>
      </c>
      <c r="R62" s="12" t="s">
        <v>12</v>
      </c>
      <c r="S62" s="12" t="s">
        <v>12</v>
      </c>
      <c r="T62" s="12" t="s">
        <v>12</v>
      </c>
      <c r="U62" s="12" t="s">
        <v>12</v>
      </c>
      <c r="V62" s="12" t="s">
        <v>12</v>
      </c>
      <c r="W62" s="12" t="s">
        <v>12</v>
      </c>
      <c r="X62" s="12" t="s">
        <v>12</v>
      </c>
      <c r="Y62" s="12" t="s">
        <v>12</v>
      </c>
      <c r="Z62" s="12" t="s">
        <v>12</v>
      </c>
      <c r="AA62" s="12" t="s">
        <v>12</v>
      </c>
      <c r="AB62" s="12" t="s">
        <v>12</v>
      </c>
      <c r="AC62" s="12" t="s">
        <v>12</v>
      </c>
      <c r="AD62" s="12" t="s">
        <v>12</v>
      </c>
      <c r="AE62" s="12" t="s">
        <v>12</v>
      </c>
      <c r="AF62" s="12" t="s">
        <v>12</v>
      </c>
      <c r="AG62" s="12" t="s">
        <v>12</v>
      </c>
      <c r="AH62" s="12" t="s">
        <v>12</v>
      </c>
      <c r="AI62" s="12" t="s">
        <v>12</v>
      </c>
      <c r="AJ62" s="12" t="s">
        <v>12</v>
      </c>
      <c r="AK62" s="12" t="s">
        <v>12</v>
      </c>
      <c r="AL62" s="12" t="s">
        <v>12</v>
      </c>
      <c r="AM62" s="12" t="s">
        <v>12</v>
      </c>
      <c r="AN62" s="12" t="s">
        <v>12</v>
      </c>
      <c r="AO62" s="12" t="s">
        <v>12</v>
      </c>
      <c r="AP62" s="12" t="s">
        <v>12</v>
      </c>
      <c r="AQ62" s="12" t="s">
        <v>12</v>
      </c>
      <c r="AR62" s="12" t="s">
        <v>12</v>
      </c>
      <c r="AS62" s="12" t="s">
        <v>12</v>
      </c>
    </row>
    <row r="63" spans="1:45" x14ac:dyDescent="0.35">
      <c r="A63" t="str">
        <f t="shared" si="14"/>
        <v/>
      </c>
      <c r="B63" t="str">
        <f t="shared" si="15"/>
        <v/>
      </c>
      <c r="C63" s="12">
        <v>55</v>
      </c>
      <c r="E63" t="str">
        <f t="shared" si="18"/>
        <v/>
      </c>
      <c r="F63" t="str">
        <f t="shared" si="16"/>
        <v/>
      </c>
      <c r="G63" t="str">
        <f t="shared" si="19"/>
        <v/>
      </c>
      <c r="H63" t="str">
        <f t="shared" si="20"/>
        <v/>
      </c>
      <c r="I63" t="str">
        <f t="shared" si="21"/>
        <v/>
      </c>
      <c r="J63" t="str">
        <f t="shared" si="22"/>
        <v/>
      </c>
      <c r="K63" t="str">
        <f t="shared" si="23"/>
        <v/>
      </c>
      <c r="L63" t="str">
        <f t="shared" si="17"/>
        <v/>
      </c>
      <c r="N63" s="12" t="s">
        <v>12</v>
      </c>
      <c r="O63" s="12" t="s">
        <v>12</v>
      </c>
      <c r="P63" s="12" t="s">
        <v>12</v>
      </c>
      <c r="Q63" s="12" t="s">
        <v>12</v>
      </c>
      <c r="R63" s="12" t="s">
        <v>12</v>
      </c>
      <c r="S63" s="12" t="s">
        <v>12</v>
      </c>
      <c r="T63" s="12" t="s">
        <v>12</v>
      </c>
      <c r="U63" s="12" t="s">
        <v>12</v>
      </c>
      <c r="V63" s="12" t="s">
        <v>12</v>
      </c>
      <c r="W63" s="12" t="s">
        <v>12</v>
      </c>
      <c r="X63" s="12" t="s">
        <v>12</v>
      </c>
      <c r="Y63" s="12" t="s">
        <v>12</v>
      </c>
      <c r="Z63" s="12" t="s">
        <v>12</v>
      </c>
      <c r="AA63" s="12" t="s">
        <v>12</v>
      </c>
      <c r="AB63" s="12" t="s">
        <v>12</v>
      </c>
      <c r="AC63" s="12" t="s">
        <v>12</v>
      </c>
      <c r="AD63" s="12" t="s">
        <v>12</v>
      </c>
      <c r="AE63" s="12" t="s">
        <v>12</v>
      </c>
      <c r="AF63" s="12" t="s">
        <v>12</v>
      </c>
      <c r="AG63" s="12" t="s">
        <v>12</v>
      </c>
      <c r="AH63" s="12" t="s">
        <v>12</v>
      </c>
      <c r="AI63" s="12" t="s">
        <v>12</v>
      </c>
      <c r="AJ63" s="12" t="s">
        <v>12</v>
      </c>
      <c r="AK63" s="12" t="s">
        <v>12</v>
      </c>
      <c r="AL63" s="12" t="s">
        <v>12</v>
      </c>
      <c r="AM63" s="12" t="s">
        <v>12</v>
      </c>
      <c r="AN63" s="12" t="s">
        <v>12</v>
      </c>
      <c r="AO63" s="12" t="s">
        <v>12</v>
      </c>
      <c r="AP63" s="12" t="s">
        <v>12</v>
      </c>
      <c r="AQ63" s="12" t="s">
        <v>12</v>
      </c>
      <c r="AR63" s="12" t="s">
        <v>12</v>
      </c>
      <c r="AS63" s="12" t="s">
        <v>12</v>
      </c>
    </row>
    <row r="64" spans="1:45" x14ac:dyDescent="0.35">
      <c r="A64" t="str">
        <f t="shared" si="14"/>
        <v/>
      </c>
      <c r="B64" t="str">
        <f t="shared" si="15"/>
        <v/>
      </c>
      <c r="C64" s="12">
        <v>56</v>
      </c>
      <c r="E64" t="str">
        <f t="shared" si="18"/>
        <v/>
      </c>
      <c r="F64" t="str">
        <f t="shared" si="16"/>
        <v/>
      </c>
      <c r="G64" t="str">
        <f t="shared" si="19"/>
        <v/>
      </c>
      <c r="H64" t="str">
        <f t="shared" si="20"/>
        <v/>
      </c>
      <c r="I64" t="str">
        <f t="shared" si="21"/>
        <v/>
      </c>
      <c r="J64" t="str">
        <f t="shared" si="22"/>
        <v/>
      </c>
      <c r="K64" t="str">
        <f t="shared" si="23"/>
        <v/>
      </c>
      <c r="L64" t="str">
        <f t="shared" si="17"/>
        <v/>
      </c>
      <c r="N64" s="12" t="s">
        <v>12</v>
      </c>
      <c r="O64" s="12" t="s">
        <v>12</v>
      </c>
      <c r="P64" s="12" t="s">
        <v>12</v>
      </c>
      <c r="Q64" s="12" t="s">
        <v>12</v>
      </c>
      <c r="R64" s="12" t="s">
        <v>12</v>
      </c>
      <c r="S64" s="12" t="s">
        <v>12</v>
      </c>
      <c r="T64" s="12" t="s">
        <v>12</v>
      </c>
      <c r="U64" s="12" t="s">
        <v>12</v>
      </c>
      <c r="V64" s="12" t="s">
        <v>12</v>
      </c>
      <c r="W64" s="12" t="s">
        <v>12</v>
      </c>
      <c r="X64" s="12" t="s">
        <v>12</v>
      </c>
      <c r="Y64" s="12" t="s">
        <v>12</v>
      </c>
      <c r="Z64" s="12" t="s">
        <v>12</v>
      </c>
      <c r="AA64" s="12" t="s">
        <v>12</v>
      </c>
      <c r="AB64" s="12" t="s">
        <v>12</v>
      </c>
      <c r="AC64" s="12" t="s">
        <v>12</v>
      </c>
      <c r="AD64" s="12" t="s">
        <v>12</v>
      </c>
      <c r="AE64" s="12" t="s">
        <v>12</v>
      </c>
      <c r="AF64" s="12" t="s">
        <v>12</v>
      </c>
      <c r="AG64" s="12" t="s">
        <v>12</v>
      </c>
      <c r="AH64" s="12" t="s">
        <v>12</v>
      </c>
      <c r="AI64" s="12" t="s">
        <v>12</v>
      </c>
      <c r="AJ64" s="12" t="s">
        <v>12</v>
      </c>
      <c r="AK64" s="12" t="s">
        <v>12</v>
      </c>
      <c r="AL64" s="12" t="s">
        <v>12</v>
      </c>
      <c r="AM64" s="12" t="s">
        <v>12</v>
      </c>
      <c r="AN64" s="12" t="s">
        <v>12</v>
      </c>
      <c r="AO64" s="12" t="s">
        <v>12</v>
      </c>
      <c r="AP64" s="12" t="s">
        <v>12</v>
      </c>
      <c r="AQ64" s="12" t="s">
        <v>12</v>
      </c>
      <c r="AR64" s="12" t="s">
        <v>12</v>
      </c>
      <c r="AS64" s="12" t="s">
        <v>12</v>
      </c>
    </row>
    <row r="65" spans="1:45" x14ac:dyDescent="0.35">
      <c r="A65" t="str">
        <f t="shared" si="14"/>
        <v/>
      </c>
      <c r="B65" t="str">
        <f t="shared" si="15"/>
        <v/>
      </c>
      <c r="C65" s="12">
        <v>57</v>
      </c>
      <c r="E65" t="str">
        <f t="shared" si="18"/>
        <v/>
      </c>
      <c r="F65" t="str">
        <f t="shared" si="16"/>
        <v/>
      </c>
      <c r="G65" t="str">
        <f t="shared" si="19"/>
        <v/>
      </c>
      <c r="H65" t="str">
        <f t="shared" si="20"/>
        <v/>
      </c>
      <c r="I65" t="str">
        <f t="shared" si="21"/>
        <v/>
      </c>
      <c r="J65" t="str">
        <f t="shared" si="22"/>
        <v/>
      </c>
      <c r="K65" t="str">
        <f t="shared" si="23"/>
        <v/>
      </c>
      <c r="L65" t="str">
        <f t="shared" si="17"/>
        <v/>
      </c>
      <c r="N65" s="12" t="s">
        <v>12</v>
      </c>
      <c r="O65" s="12" t="s">
        <v>12</v>
      </c>
      <c r="P65" s="12" t="s">
        <v>12</v>
      </c>
      <c r="Q65" s="12" t="s">
        <v>12</v>
      </c>
      <c r="R65" s="12" t="s">
        <v>12</v>
      </c>
      <c r="S65" s="12" t="s">
        <v>12</v>
      </c>
      <c r="T65" s="12" t="s">
        <v>12</v>
      </c>
      <c r="U65" s="12" t="s">
        <v>12</v>
      </c>
      <c r="V65" s="12" t="s">
        <v>12</v>
      </c>
      <c r="W65" s="12" t="s">
        <v>12</v>
      </c>
      <c r="X65" s="12" t="s">
        <v>12</v>
      </c>
      <c r="Y65" s="12" t="s">
        <v>12</v>
      </c>
      <c r="Z65" s="12" t="s">
        <v>12</v>
      </c>
      <c r="AA65" s="12" t="s">
        <v>12</v>
      </c>
      <c r="AB65" s="12" t="s">
        <v>12</v>
      </c>
      <c r="AC65" s="12" t="s">
        <v>12</v>
      </c>
      <c r="AD65" s="12" t="s">
        <v>12</v>
      </c>
      <c r="AE65" s="12" t="s">
        <v>12</v>
      </c>
      <c r="AF65" s="12" t="s">
        <v>12</v>
      </c>
      <c r="AG65" s="12" t="s">
        <v>12</v>
      </c>
      <c r="AH65" s="12" t="s">
        <v>12</v>
      </c>
      <c r="AI65" s="12" t="s">
        <v>12</v>
      </c>
      <c r="AJ65" s="12" t="s">
        <v>12</v>
      </c>
      <c r="AK65" s="12" t="s">
        <v>12</v>
      </c>
      <c r="AL65" s="12" t="s">
        <v>12</v>
      </c>
      <c r="AM65" s="12" t="s">
        <v>12</v>
      </c>
      <c r="AN65" s="12" t="s">
        <v>12</v>
      </c>
      <c r="AO65" s="12" t="s">
        <v>12</v>
      </c>
      <c r="AP65" s="12" t="s">
        <v>12</v>
      </c>
      <c r="AQ65" s="12" t="s">
        <v>12</v>
      </c>
      <c r="AR65" s="12" t="s">
        <v>12</v>
      </c>
      <c r="AS65" s="12" t="s">
        <v>12</v>
      </c>
    </row>
    <row r="66" spans="1:45" x14ac:dyDescent="0.35">
      <c r="A66" t="str">
        <f t="shared" si="14"/>
        <v/>
      </c>
      <c r="B66" t="str">
        <f t="shared" si="15"/>
        <v/>
      </c>
      <c r="C66" s="12">
        <v>58</v>
      </c>
      <c r="E66" t="str">
        <f t="shared" si="18"/>
        <v/>
      </c>
      <c r="F66" t="str">
        <f t="shared" si="16"/>
        <v/>
      </c>
      <c r="G66" t="str">
        <f t="shared" si="19"/>
        <v/>
      </c>
      <c r="H66" t="str">
        <f t="shared" si="20"/>
        <v/>
      </c>
      <c r="I66" t="str">
        <f t="shared" si="21"/>
        <v/>
      </c>
      <c r="J66" t="str">
        <f t="shared" si="22"/>
        <v/>
      </c>
      <c r="K66" t="str">
        <f t="shared" si="23"/>
        <v/>
      </c>
      <c r="L66" t="str">
        <f t="shared" si="17"/>
        <v/>
      </c>
      <c r="N66" s="12" t="s">
        <v>12</v>
      </c>
      <c r="O66" s="12" t="s">
        <v>12</v>
      </c>
      <c r="P66" s="12" t="s">
        <v>12</v>
      </c>
      <c r="Q66" s="12" t="s">
        <v>12</v>
      </c>
      <c r="R66" s="12" t="s">
        <v>12</v>
      </c>
      <c r="S66" s="12" t="s">
        <v>12</v>
      </c>
      <c r="T66" s="12" t="s">
        <v>12</v>
      </c>
      <c r="U66" s="12" t="s">
        <v>12</v>
      </c>
      <c r="V66" s="12" t="s">
        <v>12</v>
      </c>
      <c r="W66" s="12" t="s">
        <v>12</v>
      </c>
      <c r="X66" s="12" t="s">
        <v>12</v>
      </c>
      <c r="Y66" s="12" t="s">
        <v>12</v>
      </c>
      <c r="Z66" s="12" t="s">
        <v>12</v>
      </c>
      <c r="AA66" s="12" t="s">
        <v>12</v>
      </c>
      <c r="AB66" s="12" t="s">
        <v>12</v>
      </c>
      <c r="AC66" s="12" t="s">
        <v>12</v>
      </c>
      <c r="AD66" s="12" t="s">
        <v>12</v>
      </c>
      <c r="AE66" s="12" t="s">
        <v>12</v>
      </c>
      <c r="AF66" s="12" t="s">
        <v>12</v>
      </c>
      <c r="AG66" s="12" t="s">
        <v>12</v>
      </c>
      <c r="AH66" s="12" t="s">
        <v>12</v>
      </c>
      <c r="AI66" s="12" t="s">
        <v>12</v>
      </c>
      <c r="AJ66" s="12" t="s">
        <v>12</v>
      </c>
      <c r="AK66" s="12" t="s">
        <v>12</v>
      </c>
      <c r="AL66" s="12" t="s">
        <v>12</v>
      </c>
      <c r="AM66" s="12" t="s">
        <v>12</v>
      </c>
      <c r="AN66" s="12" t="s">
        <v>12</v>
      </c>
      <c r="AO66" s="12" t="s">
        <v>12</v>
      </c>
      <c r="AP66" s="12" t="s">
        <v>12</v>
      </c>
      <c r="AQ66" s="12" t="s">
        <v>12</v>
      </c>
      <c r="AR66" s="12" t="s">
        <v>12</v>
      </c>
      <c r="AS66" s="12" t="s">
        <v>12</v>
      </c>
    </row>
    <row r="67" spans="1:45" x14ac:dyDescent="0.35">
      <c r="A67" t="str">
        <f t="shared" si="14"/>
        <v/>
      </c>
      <c r="B67" t="str">
        <f t="shared" si="15"/>
        <v/>
      </c>
      <c r="C67" s="12">
        <v>59</v>
      </c>
      <c r="E67" t="str">
        <f t="shared" si="18"/>
        <v/>
      </c>
      <c r="F67" t="str">
        <f t="shared" si="16"/>
        <v/>
      </c>
      <c r="G67" t="str">
        <f t="shared" si="19"/>
        <v/>
      </c>
      <c r="H67" t="str">
        <f t="shared" si="20"/>
        <v/>
      </c>
      <c r="I67" t="str">
        <f t="shared" si="21"/>
        <v/>
      </c>
      <c r="J67" t="str">
        <f t="shared" si="22"/>
        <v/>
      </c>
      <c r="K67" t="str">
        <f t="shared" si="23"/>
        <v/>
      </c>
      <c r="L67" t="str">
        <f t="shared" si="17"/>
        <v/>
      </c>
      <c r="N67" s="12" t="s">
        <v>12</v>
      </c>
      <c r="O67" s="12" t="s">
        <v>12</v>
      </c>
      <c r="P67" s="12" t="s">
        <v>12</v>
      </c>
      <c r="Q67" s="12" t="s">
        <v>12</v>
      </c>
      <c r="R67" s="12" t="s">
        <v>12</v>
      </c>
      <c r="S67" s="12" t="s">
        <v>12</v>
      </c>
      <c r="T67" s="12" t="s">
        <v>12</v>
      </c>
      <c r="U67" s="12" t="s">
        <v>12</v>
      </c>
      <c r="V67" s="12" t="s">
        <v>12</v>
      </c>
      <c r="W67" s="12" t="s">
        <v>12</v>
      </c>
      <c r="X67" s="12" t="s">
        <v>12</v>
      </c>
      <c r="Y67" s="12" t="s">
        <v>12</v>
      </c>
      <c r="Z67" s="12" t="s">
        <v>12</v>
      </c>
      <c r="AA67" s="12" t="s">
        <v>12</v>
      </c>
      <c r="AB67" s="12" t="s">
        <v>12</v>
      </c>
      <c r="AC67" s="12" t="s">
        <v>12</v>
      </c>
      <c r="AD67" s="12" t="s">
        <v>12</v>
      </c>
      <c r="AE67" s="12" t="s">
        <v>12</v>
      </c>
      <c r="AF67" s="12" t="s">
        <v>12</v>
      </c>
      <c r="AG67" s="12" t="s">
        <v>12</v>
      </c>
      <c r="AH67" s="12" t="s">
        <v>12</v>
      </c>
      <c r="AI67" s="12" t="s">
        <v>12</v>
      </c>
      <c r="AJ67" s="12" t="s">
        <v>12</v>
      </c>
      <c r="AK67" s="12" t="s">
        <v>12</v>
      </c>
      <c r="AL67" s="12" t="s">
        <v>12</v>
      </c>
      <c r="AM67" s="12" t="s">
        <v>12</v>
      </c>
      <c r="AN67" s="12" t="s">
        <v>12</v>
      </c>
      <c r="AO67" s="12" t="s">
        <v>12</v>
      </c>
      <c r="AP67" s="12" t="s">
        <v>12</v>
      </c>
      <c r="AQ67" s="12" t="s">
        <v>12</v>
      </c>
      <c r="AR67" s="12" t="s">
        <v>12</v>
      </c>
      <c r="AS67" s="12" t="s">
        <v>12</v>
      </c>
    </row>
    <row r="68" spans="1:45" x14ac:dyDescent="0.35">
      <c r="A68" t="str">
        <f t="shared" si="14"/>
        <v/>
      </c>
      <c r="B68" t="str">
        <f t="shared" si="15"/>
        <v/>
      </c>
      <c r="C68" s="12">
        <v>60</v>
      </c>
      <c r="E68" t="str">
        <f t="shared" si="18"/>
        <v/>
      </c>
      <c r="F68" t="str">
        <f t="shared" si="16"/>
        <v/>
      </c>
      <c r="G68" t="str">
        <f t="shared" si="19"/>
        <v/>
      </c>
      <c r="H68" t="str">
        <f t="shared" si="20"/>
        <v/>
      </c>
      <c r="I68" t="str">
        <f t="shared" si="21"/>
        <v/>
      </c>
      <c r="J68" t="str">
        <f t="shared" si="22"/>
        <v/>
      </c>
      <c r="K68" t="str">
        <f t="shared" si="23"/>
        <v/>
      </c>
      <c r="L68" t="str">
        <f t="shared" si="17"/>
        <v/>
      </c>
      <c r="N68" s="12" t="s">
        <v>12</v>
      </c>
      <c r="O68" s="12" t="s">
        <v>12</v>
      </c>
      <c r="P68" s="12" t="s">
        <v>12</v>
      </c>
      <c r="Q68" s="12" t="s">
        <v>12</v>
      </c>
      <c r="R68" s="12" t="s">
        <v>12</v>
      </c>
      <c r="S68" s="12" t="s">
        <v>12</v>
      </c>
      <c r="T68" s="12" t="s">
        <v>12</v>
      </c>
      <c r="U68" s="12" t="s">
        <v>12</v>
      </c>
      <c r="V68" s="12" t="s">
        <v>12</v>
      </c>
      <c r="W68" s="12" t="s">
        <v>12</v>
      </c>
      <c r="X68" s="12" t="s">
        <v>12</v>
      </c>
      <c r="Y68" s="12" t="s">
        <v>12</v>
      </c>
      <c r="Z68" s="12" t="s">
        <v>12</v>
      </c>
      <c r="AA68" s="12" t="s">
        <v>12</v>
      </c>
      <c r="AB68" s="12" t="s">
        <v>12</v>
      </c>
      <c r="AC68" s="12" t="s">
        <v>12</v>
      </c>
      <c r="AD68" s="12" t="s">
        <v>12</v>
      </c>
      <c r="AE68" s="12" t="s">
        <v>12</v>
      </c>
      <c r="AF68" s="12" t="s">
        <v>12</v>
      </c>
      <c r="AG68" s="12" t="s">
        <v>12</v>
      </c>
      <c r="AH68" s="12" t="s">
        <v>12</v>
      </c>
      <c r="AI68" s="12" t="s">
        <v>12</v>
      </c>
      <c r="AJ68" s="12" t="s">
        <v>12</v>
      </c>
      <c r="AK68" s="12" t="s">
        <v>12</v>
      </c>
      <c r="AL68" s="12" t="s">
        <v>12</v>
      </c>
      <c r="AM68" s="12" t="s">
        <v>12</v>
      </c>
      <c r="AN68" s="12" t="s">
        <v>12</v>
      </c>
      <c r="AO68" s="12" t="s">
        <v>12</v>
      </c>
      <c r="AP68" s="12" t="s">
        <v>12</v>
      </c>
      <c r="AQ68" s="12" t="s">
        <v>12</v>
      </c>
      <c r="AR68" s="12" t="s">
        <v>12</v>
      </c>
      <c r="AS68" s="12" t="s">
        <v>12</v>
      </c>
    </row>
  </sheetData>
  <sortState xmlns:xlrd2="http://schemas.microsoft.com/office/spreadsheetml/2017/richdata2" ref="A14:AS36">
    <sortCondition ref="A14:A36"/>
  </sortState>
  <mergeCells count="4">
    <mergeCell ref="B5:E5"/>
    <mergeCell ref="B6:E6"/>
    <mergeCell ref="B7:E7"/>
    <mergeCell ref="G12:K12"/>
  </mergeCells>
  <phoneticPr fontId="8" type="noConversion"/>
  <conditionalFormatting sqref="N14:AS68">
    <cfRule type="containsText" dxfId="51" priority="1" operator="containsText" text="Score">
      <formula>NOT(ISERROR(SEARCH("Score",N14)))</formula>
    </cfRule>
    <cfRule type="cellIs" dxfId="50" priority="2" operator="greaterThanOrEqual">
      <formula>$K14</formula>
    </cfRule>
    <cfRule type="cellIs" dxfId="49" priority="3" operator="lessThan">
      <formula>$K14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642A44-228F-4E22-AA0D-40093DC6AEC2}">
  <dimension ref="A1:M87"/>
  <sheetViews>
    <sheetView zoomScaleNormal="100" workbookViewId="0"/>
  </sheetViews>
  <sheetFormatPr defaultRowHeight="14.5" x14ac:dyDescent="0.35"/>
  <cols>
    <col min="3" max="3" width="10.36328125" customWidth="1"/>
    <col min="10" max="10" width="10.36328125" customWidth="1"/>
  </cols>
  <sheetData>
    <row r="1" spans="1:13" ht="18.5" x14ac:dyDescent="0.45">
      <c r="A1" s="1" t="str">
        <f>Summary!B1</f>
        <v>USA Shooting Rifle Rankings</v>
      </c>
    </row>
    <row r="2" spans="1:13" x14ac:dyDescent="0.35">
      <c r="A2" s="2" t="str">
        <f>Summary!B2</f>
        <v>August 3, 2025</v>
      </c>
    </row>
    <row r="3" spans="1:13" x14ac:dyDescent="0.35">
      <c r="A3" s="2"/>
    </row>
    <row r="4" spans="1:13" ht="21" x14ac:dyDescent="0.35">
      <c r="A4" s="106" t="s">
        <v>32</v>
      </c>
      <c r="B4" s="106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</row>
    <row r="6" spans="1:13" x14ac:dyDescent="0.35">
      <c r="A6" s="13" t="s">
        <v>19</v>
      </c>
    </row>
    <row r="7" spans="1:13" ht="18.5" x14ac:dyDescent="0.35">
      <c r="A7" s="5" t="s">
        <v>21</v>
      </c>
      <c r="F7" s="14">
        <f>'Men''s Air Rifle Scores'!F7</f>
        <v>625</v>
      </c>
    </row>
    <row r="8" spans="1:13" x14ac:dyDescent="0.35">
      <c r="A8" s="13" t="s">
        <v>20</v>
      </c>
    </row>
    <row r="10" spans="1:13" ht="18.5" x14ac:dyDescent="0.45">
      <c r="C10" s="105" t="s">
        <v>1</v>
      </c>
      <c r="D10" s="105"/>
      <c r="E10" s="105"/>
      <c r="F10" s="1"/>
      <c r="J10" s="105" t="s">
        <v>28</v>
      </c>
      <c r="K10" s="105"/>
      <c r="L10" s="105"/>
      <c r="M10" s="1"/>
    </row>
    <row r="11" spans="1:13" x14ac:dyDescent="0.35">
      <c r="C11" s="31" t="s">
        <v>24</v>
      </c>
      <c r="D11" s="18"/>
      <c r="E11" s="26">
        <f>'Men''s Air Rifle Scores'!F5</f>
        <v>629</v>
      </c>
      <c r="F11" s="80" t="s">
        <v>130</v>
      </c>
      <c r="J11" s="17" t="s">
        <v>24</v>
      </c>
      <c r="K11" s="18"/>
      <c r="L11" s="26">
        <f>'Women''s Air Rifle Scores'!F5</f>
        <v>629</v>
      </c>
      <c r="M11" s="80" t="s">
        <v>130</v>
      </c>
    </row>
    <row r="12" spans="1:13" x14ac:dyDescent="0.35">
      <c r="C12" s="19" t="s">
        <v>25</v>
      </c>
      <c r="D12" s="20"/>
      <c r="E12" s="27">
        <f>'Men''s Air Rifle Scores'!F6</f>
        <v>627</v>
      </c>
      <c r="F12" s="81" t="s">
        <v>130</v>
      </c>
      <c r="J12" s="19" t="s">
        <v>25</v>
      </c>
      <c r="K12" s="20"/>
      <c r="L12" s="27">
        <f>'Women''s Air Rifle Scores'!F6</f>
        <v>627</v>
      </c>
      <c r="M12" s="81" t="s">
        <v>130</v>
      </c>
    </row>
    <row r="13" spans="1:13" x14ac:dyDescent="0.35">
      <c r="C13" s="21" t="s">
        <v>22</v>
      </c>
      <c r="D13" s="22"/>
      <c r="E13" s="28"/>
      <c r="J13" s="21" t="s">
        <v>22</v>
      </c>
      <c r="K13" s="22"/>
      <c r="L13" s="28"/>
    </row>
    <row r="14" spans="1:13" x14ac:dyDescent="0.35">
      <c r="C14" s="79" t="s">
        <v>23</v>
      </c>
      <c r="D14" s="24"/>
      <c r="E14" s="25"/>
      <c r="J14" s="79" t="s">
        <v>23</v>
      </c>
      <c r="K14" s="24"/>
      <c r="L14" s="25"/>
    </row>
    <row r="15" spans="1:13" ht="15" thickBot="1" x14ac:dyDescent="0.4"/>
    <row r="16" spans="1:13" x14ac:dyDescent="0.35">
      <c r="B16" s="107" t="s">
        <v>26</v>
      </c>
      <c r="C16" s="109" t="s">
        <v>10</v>
      </c>
      <c r="D16" s="110"/>
      <c r="E16" s="29" t="s">
        <v>11</v>
      </c>
      <c r="F16" s="29" t="s">
        <v>14</v>
      </c>
      <c r="I16" s="107" t="s">
        <v>26</v>
      </c>
      <c r="J16" s="107" t="s">
        <v>10</v>
      </c>
      <c r="K16" s="107"/>
      <c r="L16" s="29" t="s">
        <v>11</v>
      </c>
      <c r="M16" s="29" t="s">
        <v>14</v>
      </c>
    </row>
    <row r="17" spans="2:13" ht="15" thickBot="1" x14ac:dyDescent="0.4">
      <c r="B17" s="108"/>
      <c r="C17" s="111"/>
      <c r="D17" s="112"/>
      <c r="E17" s="30" t="s">
        <v>27</v>
      </c>
      <c r="F17" s="30" t="s">
        <v>13</v>
      </c>
      <c r="I17" s="108"/>
      <c r="J17" s="108"/>
      <c r="K17" s="108"/>
      <c r="L17" s="30" t="s">
        <v>27</v>
      </c>
      <c r="M17" s="30" t="s">
        <v>13</v>
      </c>
    </row>
    <row r="18" spans="2:13" x14ac:dyDescent="0.35">
      <c r="B18" s="12">
        <v>1</v>
      </c>
      <c r="C18" s="11" t="str">
        <f>IF('Men''s Air Rifle Scores'!D20="","",'Men''s Air Rifle Scores'!D20)</f>
        <v>Peter Fiori</v>
      </c>
      <c r="E18" s="9">
        <f>'Men''s Air Rifle Scores'!F20</f>
        <v>5</v>
      </c>
      <c r="F18" s="65">
        <f>'Men''s Air Rifle Scores'!L20</f>
        <v>632.64</v>
      </c>
      <c r="G18" s="9"/>
      <c r="I18" s="12">
        <v>1</v>
      </c>
      <c r="J18" s="11" t="str">
        <f>IF('Women''s Air Rifle Scores'!D49="","",'Women''s Air Rifle Scores'!D49)</f>
        <v>Mary Tucker</v>
      </c>
      <c r="K18" s="11"/>
      <c r="L18" s="9">
        <f>'Women''s Air Rifle Scores'!F49</f>
        <v>5</v>
      </c>
      <c r="M18" s="65">
        <f>'Women''s Air Rifle Scores'!L49</f>
        <v>632.5200000000001</v>
      </c>
    </row>
    <row r="19" spans="2:13" x14ac:dyDescent="0.35">
      <c r="B19" s="12">
        <v>2</v>
      </c>
      <c r="C19" s="11" t="str">
        <f>IF('Men''s Air Rifle Scores'!D27="","",'Men''s Air Rifle Scores'!D27)</f>
        <v>Braden Peiser</v>
      </c>
      <c r="E19" s="9">
        <f>'Men''s Air Rifle Scores'!F27</f>
        <v>5</v>
      </c>
      <c r="F19" s="65">
        <f>'Men''s Air Rifle Scores'!L27</f>
        <v>631.36</v>
      </c>
      <c r="G19" s="9"/>
      <c r="I19" s="12">
        <v>2</v>
      </c>
      <c r="J19" s="11" t="str">
        <f>IF('Women''s Air Rifle Scores'!D34="","",'Women''s Air Rifle Scores'!D34)</f>
        <v>Makenzie Larson</v>
      </c>
      <c r="K19" s="11"/>
      <c r="L19" s="9">
        <f>'Women''s Air Rifle Scores'!F34</f>
        <v>5</v>
      </c>
      <c r="M19" s="65">
        <f>'Women''s Air Rifle Scores'!L34</f>
        <v>631.04000000000008</v>
      </c>
    </row>
    <row r="20" spans="2:13" x14ac:dyDescent="0.35">
      <c r="B20" s="12">
        <v>3</v>
      </c>
      <c r="C20" s="11" t="str">
        <f>IF('Men''s Air Rifle Scores'!D15="","",'Men''s Air Rifle Scores'!D15)</f>
        <v>Gavin Barnick</v>
      </c>
      <c r="E20" s="9">
        <f>'Men''s Air Rifle Scores'!F15</f>
        <v>5</v>
      </c>
      <c r="F20" s="65">
        <f>'Men''s Air Rifle Scores'!L15</f>
        <v>630.32000000000005</v>
      </c>
      <c r="G20" s="9"/>
      <c r="I20" s="12">
        <v>3</v>
      </c>
      <c r="J20" s="11" t="str">
        <f>IF('Women''s Air Rifle Scores'!D56="","",'Women''s Air Rifle Scores'!D56)</f>
        <v>Katie Zaun</v>
      </c>
      <c r="K20" s="11"/>
      <c r="L20" s="9">
        <f>'Women''s Air Rifle Scores'!F56</f>
        <v>5</v>
      </c>
      <c r="M20" s="65">
        <f>'Women''s Air Rifle Scores'!L56</f>
        <v>630.14</v>
      </c>
    </row>
    <row r="21" spans="2:13" x14ac:dyDescent="0.35">
      <c r="B21" s="12">
        <v>4</v>
      </c>
      <c r="C21" s="11" t="str">
        <f>IF('Men''s Air Rifle Scores'!D22="","",'Men''s Air Rifle Scores'!D22)</f>
        <v>Lucas Kozeniesky</v>
      </c>
      <c r="E21" s="9">
        <f>'Men''s Air Rifle Scores'!F22</f>
        <v>5</v>
      </c>
      <c r="F21" s="65">
        <f>'Men''s Air Rifle Scores'!L22</f>
        <v>629.9</v>
      </c>
      <c r="G21" s="9"/>
      <c r="I21" s="12">
        <v>4</v>
      </c>
      <c r="J21" s="11" t="str">
        <f>IF('Women''s Air Rifle Scores'!D33="","",'Women''s Air Rifle Scores'!D33)</f>
        <v>Mackenzie Kring</v>
      </c>
      <c r="K21" s="11"/>
      <c r="L21" s="9">
        <f>'Women''s Air Rifle Scores'!F33</f>
        <v>5</v>
      </c>
      <c r="M21" s="65">
        <f>'Women''s Air Rifle Scores'!L33</f>
        <v>629.66000000000008</v>
      </c>
    </row>
    <row r="22" spans="2:13" x14ac:dyDescent="0.35">
      <c r="B22" s="12">
        <v>5</v>
      </c>
      <c r="C22" s="90" t="str">
        <f>IF('Men''s Air Rifle Scores'!D23="","",'Men''s Air Rifle Scores'!D23)</f>
        <v>Griffin Lake</v>
      </c>
      <c r="D22" s="89"/>
      <c r="E22" s="91">
        <f>'Men''s Air Rifle Scores'!F23</f>
        <v>5</v>
      </c>
      <c r="F22" s="92">
        <f>'Men''s Air Rifle Scores'!L23</f>
        <v>629.74</v>
      </c>
      <c r="G22" s="9"/>
      <c r="I22" s="12">
        <v>5</v>
      </c>
      <c r="J22" s="11" t="str">
        <f>IF('Women''s Air Rifle Scores'!D53="","",'Women''s Air Rifle Scores'!D53)</f>
        <v>Ali Weisz</v>
      </c>
      <c r="K22" s="11"/>
      <c r="L22" s="9">
        <f>'Women''s Air Rifle Scores'!F53</f>
        <v>5</v>
      </c>
      <c r="M22" s="65">
        <f>'Women''s Air Rifle Scores'!L53</f>
        <v>629.6</v>
      </c>
    </row>
    <row r="23" spans="2:13" x14ac:dyDescent="0.35">
      <c r="B23" s="12">
        <v>6</v>
      </c>
      <c r="C23" s="90" t="str">
        <f>IF('Men''s Air Rifle Scores'!D29="","",'Men''s Air Rifle Scores'!D29)</f>
        <v>Ivan Roe</v>
      </c>
      <c r="D23" s="89"/>
      <c r="E23" s="91">
        <f>'Men''s Air Rifle Scores'!F29</f>
        <v>5</v>
      </c>
      <c r="F23" s="92">
        <f>'Men''s Air Rifle Scores'!L29</f>
        <v>629.46</v>
      </c>
      <c r="G23" s="9"/>
      <c r="I23" s="12">
        <v>6</v>
      </c>
      <c r="J23" s="11" t="str">
        <f>IF('Women''s Air Rifle Scores'!D36="","",'Women''s Air Rifle Scores'!D36)</f>
        <v>Sagen Maddalena</v>
      </c>
      <c r="K23" s="11"/>
      <c r="L23" s="9">
        <f>'Women''s Air Rifle Scores'!F36</f>
        <v>5</v>
      </c>
      <c r="M23" s="65">
        <f>'Women''s Air Rifle Scores'!L36</f>
        <v>629.36</v>
      </c>
    </row>
    <row r="24" spans="2:13" x14ac:dyDescent="0.35">
      <c r="B24" s="12">
        <v>7</v>
      </c>
      <c r="C24" s="90" t="str">
        <f>IF('Men''s Air Rifle Scores'!D32="","",'Men''s Air Rifle Scores'!D32)</f>
        <v>Tim Sherry</v>
      </c>
      <c r="D24" s="89"/>
      <c r="E24" s="91">
        <f>'Men''s Air Rifle Scores'!F32</f>
        <v>5</v>
      </c>
      <c r="F24" s="92">
        <f>'Men''s Air Rifle Scores'!L32</f>
        <v>629.32000000000005</v>
      </c>
      <c r="G24" s="9"/>
      <c r="I24" s="12">
        <v>7</v>
      </c>
      <c r="J24" s="11" t="str">
        <f>IF('Women''s Air Rifle Scores'!D38="","",'Women''s Air Rifle Scores'!D38)</f>
        <v>Cecelia Ossi</v>
      </c>
      <c r="K24" s="11"/>
      <c r="L24" s="9">
        <f>'Women''s Air Rifle Scores'!F38</f>
        <v>5</v>
      </c>
      <c r="M24" s="65">
        <f>'Women''s Air Rifle Scores'!L38</f>
        <v>628.8599999999999</v>
      </c>
    </row>
    <row r="25" spans="2:13" x14ac:dyDescent="0.35">
      <c r="B25" s="12">
        <v>8</v>
      </c>
      <c r="C25" s="90" t="str">
        <f>IF('Men''s Air Rifle Scores'!D21="","",'Men''s Air Rifle Scores'!D21)</f>
        <v>Rylan Kissell</v>
      </c>
      <c r="D25" s="89"/>
      <c r="E25" s="91">
        <f>'Men''s Air Rifle Scores'!F21</f>
        <v>5</v>
      </c>
      <c r="F25" s="92">
        <f>'Men''s Air Rifle Scores'!L21</f>
        <v>629.06000000000006</v>
      </c>
      <c r="G25" s="9"/>
      <c r="I25" s="12">
        <v>8</v>
      </c>
      <c r="J25" s="11" t="str">
        <f>IF('Women''s Air Rifle Scores'!D44="","",'Women''s Air Rifle Scores'!D44)</f>
        <v>Elizabeth Schmeltzer</v>
      </c>
      <c r="K25" s="11"/>
      <c r="L25" s="9">
        <f>'Women''s Air Rifle Scores'!F44</f>
        <v>5</v>
      </c>
      <c r="M25" s="65">
        <f>'Women''s Air Rifle Scores'!L44</f>
        <v>628.57999999999993</v>
      </c>
    </row>
    <row r="26" spans="2:13" x14ac:dyDescent="0.35">
      <c r="B26" s="12">
        <v>9</v>
      </c>
      <c r="C26" s="90" t="str">
        <f>IF('Men''s Air Rifle Scores'!D24="","",'Men''s Air Rifle Scores'!D24)</f>
        <v>Brandon Muske</v>
      </c>
      <c r="D26" s="89"/>
      <c r="E26" s="91">
        <f>'Men''s Air Rifle Scores'!F24</f>
        <v>5</v>
      </c>
      <c r="F26" s="92">
        <f>'Men''s Air Rifle Scores'!L24</f>
        <v>629</v>
      </c>
      <c r="G26" s="9"/>
      <c r="I26" s="12">
        <v>9</v>
      </c>
      <c r="J26" s="11" t="str">
        <f>IF('Women''s Air Rifle Scores'!D47="","",'Women''s Air Rifle Scores'!D47)</f>
        <v>Elijah Spencer</v>
      </c>
      <c r="K26" s="11"/>
      <c r="L26" s="9">
        <f>'Women''s Air Rifle Scores'!F47</f>
        <v>5</v>
      </c>
      <c r="M26" s="65">
        <f>'Women''s Air Rifle Scores'!L47</f>
        <v>628.41999999999996</v>
      </c>
    </row>
    <row r="27" spans="2:13" x14ac:dyDescent="0.35">
      <c r="B27" s="12">
        <v>10</v>
      </c>
      <c r="C27" s="11" t="str">
        <f>IF('Men''s Air Rifle Scores'!D19="","",'Men''s Air Rifle Scores'!D19)</f>
        <v>Jared Eddy</v>
      </c>
      <c r="E27" s="9">
        <f>'Men''s Air Rifle Scores'!F19</f>
        <v>5</v>
      </c>
      <c r="F27" s="65">
        <f>'Men''s Air Rifle Scores'!L19</f>
        <v>627.8599999999999</v>
      </c>
      <c r="G27" s="9"/>
      <c r="I27" s="12">
        <v>10</v>
      </c>
      <c r="J27" s="11" t="str">
        <f>IF('Women''s Air Rifle Scores'!D52="","",'Women''s Air Rifle Scores'!D52)</f>
        <v>Emme Walrath</v>
      </c>
      <c r="K27" s="11"/>
      <c r="L27" s="9">
        <f>'Women''s Air Rifle Scores'!F52</f>
        <v>5</v>
      </c>
      <c r="M27" s="65">
        <f>'Women''s Air Rifle Scores'!L52</f>
        <v>627.66000000000008</v>
      </c>
    </row>
    <row r="28" spans="2:13" x14ac:dyDescent="0.35">
      <c r="B28" s="12">
        <v>11</v>
      </c>
      <c r="C28" s="83" t="str">
        <f>IF('Men''s Air Rifle Scores'!D17="","",'Men''s Air Rifle Scores'!D17)</f>
        <v>Levi Clark</v>
      </c>
      <c r="D28" s="82"/>
      <c r="E28" s="84">
        <f>'Men''s Air Rifle Scores'!F17</f>
        <v>5</v>
      </c>
      <c r="F28" s="85">
        <f>'Men''s Air Rifle Scores'!L17</f>
        <v>627.31999999999994</v>
      </c>
      <c r="G28" s="9"/>
      <c r="I28" s="12">
        <v>11</v>
      </c>
      <c r="J28" s="83" t="str">
        <f>IF('Women''s Air Rifle Scores'!D16="","",'Women''s Air Rifle Scores'!D16)</f>
        <v>Ashlyn Blake</v>
      </c>
      <c r="K28" s="83"/>
      <c r="L28" s="84">
        <f>'Women''s Air Rifle Scores'!F16</f>
        <v>5</v>
      </c>
      <c r="M28" s="85">
        <f>'Women''s Air Rifle Scores'!L16</f>
        <v>627.36</v>
      </c>
    </row>
    <row r="29" spans="2:13" x14ac:dyDescent="0.35">
      <c r="B29" s="12">
        <v>12</v>
      </c>
      <c r="C29" s="11" t="str">
        <f>IF('Men''s Air Rifle Scores'!D34="","",'Men''s Air Rifle Scores'!D34)</f>
        <v>Jacob Wisman</v>
      </c>
      <c r="E29" s="9">
        <f>'Men''s Air Rifle Scores'!F34</f>
        <v>5</v>
      </c>
      <c r="F29" s="65">
        <f>'Men''s Air Rifle Scores'!L34</f>
        <v>625.91999999999985</v>
      </c>
      <c r="G29" s="9"/>
      <c r="I29" s="12">
        <v>12</v>
      </c>
      <c r="J29" s="11" t="str">
        <f>IF('Women''s Air Rifle Scores'!D50="","",'Women''s Air Rifle Scores'!D50)</f>
        <v>Carlee Valenta</v>
      </c>
      <c r="K29" s="11"/>
      <c r="L29" s="9">
        <f>'Women''s Air Rifle Scores'!F50</f>
        <v>5</v>
      </c>
      <c r="M29" s="65">
        <f>'Women''s Air Rifle Scores'!L50</f>
        <v>626.79999999999995</v>
      </c>
    </row>
    <row r="30" spans="2:13" x14ac:dyDescent="0.35">
      <c r="B30" s="12">
        <v>13</v>
      </c>
      <c r="C30" s="11" t="str">
        <f>IF('Men''s Air Rifle Scores'!D33="","",'Men''s Air Rifle Scores'!D33)</f>
        <v>Tyler Wee</v>
      </c>
      <c r="E30" s="9">
        <f>'Men''s Air Rifle Scores'!F33</f>
        <v>5</v>
      </c>
      <c r="F30" s="65">
        <f>'Men''s Air Rifle Scores'!L33</f>
        <v>625.72</v>
      </c>
      <c r="G30" s="9"/>
      <c r="I30" s="12">
        <v>13</v>
      </c>
      <c r="J30" s="11" t="str">
        <f>IF('Women''s Air Rifle Scores'!D42="","",'Women''s Air Rifle Scores'!D42)</f>
        <v>Elizabeth Probst</v>
      </c>
      <c r="K30" s="11"/>
      <c r="L30" s="9">
        <f>'Women''s Air Rifle Scores'!F42</f>
        <v>5</v>
      </c>
      <c r="M30" s="65">
        <f>'Women''s Air Rifle Scores'!L42</f>
        <v>625.91999999999996</v>
      </c>
    </row>
    <row r="31" spans="2:13" x14ac:dyDescent="0.35">
      <c r="B31" s="12">
        <v>14</v>
      </c>
      <c r="C31" s="11" t="str">
        <f>IF('Men''s Air Rifle Scores'!D14="","",'Men''s Air Rifle Scores'!D14)</f>
        <v>Sam Adkins</v>
      </c>
      <c r="E31" s="9">
        <f>'Men''s Air Rifle Scores'!F14</f>
        <v>5</v>
      </c>
      <c r="F31" s="65">
        <f>'Men''s Air Rifle Scores'!L14</f>
        <v>624.83999999999992</v>
      </c>
      <c r="G31" s="9"/>
      <c r="I31" s="12">
        <v>14</v>
      </c>
      <c r="J31" s="11" t="str">
        <f>IF('Women''s Air Rifle Scores'!D57="","",'Women''s Air Rifle Scores'!D57)</f>
        <v>Gabriela Zych</v>
      </c>
      <c r="K31" s="11"/>
      <c r="L31" s="9">
        <f>'Women''s Air Rifle Scores'!F57</f>
        <v>5</v>
      </c>
      <c r="M31" s="65">
        <f>'Women''s Air Rifle Scores'!L57</f>
        <v>625.83999999999992</v>
      </c>
    </row>
    <row r="32" spans="2:13" x14ac:dyDescent="0.35">
      <c r="B32" s="12">
        <v>15</v>
      </c>
      <c r="C32" s="11" t="str">
        <f>IF('Men''s Air Rifle Scores'!D28="","",'Men''s Air Rifle Scores'!D28)</f>
        <v>Teagan Perkowski</v>
      </c>
      <c r="E32" s="9">
        <f>'Men''s Air Rifle Scores'!F28</f>
        <v>5</v>
      </c>
      <c r="F32" s="65">
        <f>'Men''s Air Rifle Scores'!L28</f>
        <v>623.06000000000006</v>
      </c>
      <c r="G32" s="9"/>
      <c r="I32" s="12">
        <v>15</v>
      </c>
      <c r="J32" s="11" t="str">
        <f>IF('Women''s Air Rifle Scores'!D21="","",'Women''s Air Rifle Scores'!D21)</f>
        <v>Bremen Butler</v>
      </c>
      <c r="K32" s="11"/>
      <c r="L32" s="9">
        <f>'Women''s Air Rifle Scores'!F21</f>
        <v>5</v>
      </c>
      <c r="M32" s="65">
        <f>'Women''s Air Rifle Scores'!L21</f>
        <v>625.72</v>
      </c>
    </row>
    <row r="33" spans="2:13" x14ac:dyDescent="0.35">
      <c r="B33" s="12">
        <v>16</v>
      </c>
      <c r="C33" s="11" t="str">
        <f>IF('Men''s Air Rifle Scores'!D31="","",'Men''s Air Rifle Scores'!D31)</f>
        <v>Dan Schanebrook</v>
      </c>
      <c r="E33" s="9">
        <f>'Men''s Air Rifle Scores'!F31</f>
        <v>5</v>
      </c>
      <c r="F33" s="65">
        <f>'Men''s Air Rifle Scores'!L31</f>
        <v>622.41999999999996</v>
      </c>
      <c r="G33" s="9"/>
      <c r="I33" s="12">
        <v>16</v>
      </c>
      <c r="J33" s="11" t="str">
        <f>IF('Women''s Air Rifle Scores'!D29="","",'Women''s Air Rifle Scores'!D29)</f>
        <v>Jeanne Haverhill</v>
      </c>
      <c r="K33" s="11"/>
      <c r="L33" s="9">
        <f>'Women''s Air Rifle Scores'!F29</f>
        <v>5</v>
      </c>
      <c r="M33" s="65">
        <f>'Women''s Air Rifle Scores'!L29</f>
        <v>625.6</v>
      </c>
    </row>
    <row r="34" spans="2:13" x14ac:dyDescent="0.35">
      <c r="B34" s="12">
        <v>17</v>
      </c>
      <c r="C34" s="11" t="str">
        <f>IF('Men''s Air Rifle Scores'!D25="","",'Men''s Air Rifle Scores'!D25)</f>
        <v>Jack Ogoreuc</v>
      </c>
      <c r="E34" s="9">
        <f>'Men''s Air Rifle Scores'!F25</f>
        <v>5</v>
      </c>
      <c r="F34" s="65">
        <f>'Men''s Air Rifle Scores'!L25</f>
        <v>621.83999999999992</v>
      </c>
      <c r="G34" s="9"/>
      <c r="I34" s="12">
        <v>17</v>
      </c>
      <c r="J34" s="11" t="str">
        <f>IF('Women''s Air Rifle Scores'!D15="","",'Women''s Air Rifle Scores'!D15)</f>
        <v>Isabella Baldwin</v>
      </c>
      <c r="K34" s="11"/>
      <c r="L34" s="9">
        <f>'Women''s Air Rifle Scores'!F15</f>
        <v>5</v>
      </c>
      <c r="M34" s="65">
        <f>'Women''s Air Rifle Scores'!L15</f>
        <v>625.45999999999992</v>
      </c>
    </row>
    <row r="35" spans="2:13" x14ac:dyDescent="0.35">
      <c r="B35" s="12">
        <v>18</v>
      </c>
      <c r="C35" s="11" t="str">
        <f>IF('Men''s Air Rifle Scores'!D30="","",'Men''s Air Rifle Scores'!D30)</f>
        <v>Matt Sanchez</v>
      </c>
      <c r="E35" s="9">
        <f>'Men''s Air Rifle Scores'!F30</f>
        <v>5</v>
      </c>
      <c r="F35" s="65">
        <f>'Men''s Air Rifle Scores'!L30</f>
        <v>621</v>
      </c>
      <c r="G35" s="9"/>
      <c r="I35" s="12">
        <v>18</v>
      </c>
      <c r="J35" s="11" t="str">
        <f>IF('Women''s Air Rifle Scores'!D32="","",'Women''s Air Rifle Scores'!D32)</f>
        <v>Alana Kelly</v>
      </c>
      <c r="K35" s="11"/>
      <c r="L35" s="9">
        <f>'Women''s Air Rifle Scores'!F32</f>
        <v>5</v>
      </c>
      <c r="M35" s="65">
        <f>'Women''s Air Rifle Scores'!L32</f>
        <v>625.4</v>
      </c>
    </row>
    <row r="36" spans="2:13" x14ac:dyDescent="0.35">
      <c r="B36" s="12">
        <v>19</v>
      </c>
      <c r="C36" s="11" t="str">
        <f>IF('Men''s Air Rifle Scores'!D18="","",'Men''s Air Rifle Scores'!D18)</f>
        <v>Chance Cover</v>
      </c>
      <c r="E36" s="9">
        <f>'Men''s Air Rifle Scores'!F18</f>
        <v>5</v>
      </c>
      <c r="F36" s="65">
        <f>'Men''s Air Rifle Scores'!L18</f>
        <v>619.29999999999995</v>
      </c>
      <c r="G36" s="9"/>
      <c r="I36" s="12">
        <v>19</v>
      </c>
      <c r="J36" s="11" t="str">
        <f>IF('Women''s Air Rifle Scores'!D28="","",'Women''s Air Rifle Scores'!D28)</f>
        <v>Gracie Dinh</v>
      </c>
      <c r="K36" s="11"/>
      <c r="L36" s="9">
        <f>'Women''s Air Rifle Scores'!F28</f>
        <v>5</v>
      </c>
      <c r="M36" s="65">
        <f>'Women''s Air Rifle Scores'!L28</f>
        <v>625</v>
      </c>
    </row>
    <row r="37" spans="2:13" x14ac:dyDescent="0.35">
      <c r="B37" s="12">
        <v>20</v>
      </c>
      <c r="C37" s="83" t="str">
        <f>IF('Men''s Air Rifle Scores'!D16="","",'Men''s Air Rifle Scores'!D16)</f>
        <v>John Blanton</v>
      </c>
      <c r="D37" s="82"/>
      <c r="E37" s="84">
        <f>'Men''s Air Rifle Scores'!F16</f>
        <v>3</v>
      </c>
      <c r="F37" s="85">
        <f>'Men''s Air Rifle Scores'!L16</f>
        <v>623.6</v>
      </c>
      <c r="G37" s="9"/>
      <c r="I37" s="12">
        <v>20</v>
      </c>
      <c r="J37" s="11" t="str">
        <f>IF('Women''s Air Rifle Scores'!D55="","",'Women''s Air Rifle Scores'!D55)</f>
        <v>Lily Wytko</v>
      </c>
      <c r="K37" s="11"/>
      <c r="L37" s="9">
        <f>'Women''s Air Rifle Scores'!F55</f>
        <v>5</v>
      </c>
      <c r="M37" s="65">
        <f>'Women''s Air Rifle Scores'!L55</f>
        <v>624.96</v>
      </c>
    </row>
    <row r="38" spans="2:13" x14ac:dyDescent="0.35">
      <c r="B38" s="12">
        <v>21</v>
      </c>
      <c r="C38" s="11" t="str">
        <f>IF('Men''s Air Rifle Scores'!D26="","",'Men''s Air Rifle Scores'!D26)</f>
        <v>Scott Patterson</v>
      </c>
      <c r="E38" s="9">
        <f>'Men''s Air Rifle Scores'!F26</f>
        <v>4</v>
      </c>
      <c r="F38" s="65">
        <f>'Men''s Air Rifle Scores'!L26</f>
        <v>623.57500000000005</v>
      </c>
      <c r="G38" s="9"/>
      <c r="I38" s="12">
        <v>21</v>
      </c>
      <c r="J38" s="11" t="str">
        <f>IF('Women''s Air Rifle Scores'!D39="","",'Women''s Air Rifle Scores'!D39)</f>
        <v>Maggie Palfrie</v>
      </c>
      <c r="K38" s="11"/>
      <c r="L38" s="9">
        <f>'Women''s Air Rifle Scores'!F39</f>
        <v>5</v>
      </c>
      <c r="M38" s="65">
        <f>'Women''s Air Rifle Scores'!L39</f>
        <v>624.48</v>
      </c>
    </row>
    <row r="39" spans="2:13" x14ac:dyDescent="0.35">
      <c r="B39" s="12">
        <v>22</v>
      </c>
      <c r="C39" s="11" t="str">
        <f>IF('Men''s Air Rifle Scores'!D35="","",'Men''s Air Rifle Scores'!D35)</f>
        <v/>
      </c>
      <c r="E39" s="9" t="str">
        <f>'Men''s Air Rifle Scores'!F35</f>
        <v/>
      </c>
      <c r="F39" s="65" t="str">
        <f>'Men''s Air Rifle Scores'!L35</f>
        <v/>
      </c>
      <c r="G39" s="9"/>
      <c r="I39" s="12">
        <v>22</v>
      </c>
      <c r="J39" s="11" t="str">
        <f>IF('Women''s Air Rifle Scores'!D22="","",'Women''s Air Rifle Scores'!D22)</f>
        <v>Camryn Camp</v>
      </c>
      <c r="K39" s="11"/>
      <c r="L39" s="9">
        <f>'Women''s Air Rifle Scores'!F22</f>
        <v>5</v>
      </c>
      <c r="M39" s="65">
        <f>'Women''s Air Rifle Scores'!L22</f>
        <v>624.3599999999999</v>
      </c>
    </row>
    <row r="40" spans="2:13" x14ac:dyDescent="0.35">
      <c r="B40" s="12">
        <v>23</v>
      </c>
      <c r="C40" s="11" t="str">
        <f>IF('Men''s Air Rifle Scores'!D36="","",'Men''s Air Rifle Scores'!D36)</f>
        <v/>
      </c>
      <c r="E40" s="9" t="str">
        <f>'Men''s Air Rifle Scores'!F36</f>
        <v/>
      </c>
      <c r="F40" s="65" t="str">
        <f>'Men''s Air Rifle Scores'!L36</f>
        <v/>
      </c>
      <c r="G40" s="9"/>
      <c r="I40" s="12">
        <v>23</v>
      </c>
      <c r="J40" s="11" t="str">
        <f>IF('Women''s Air Rifle Scores'!D48="","",'Women''s Air Rifle Scores'!D48)</f>
        <v>Katlyn Sullivan</v>
      </c>
      <c r="K40" s="11"/>
      <c r="L40" s="9">
        <f>'Women''s Air Rifle Scores'!F48</f>
        <v>5</v>
      </c>
      <c r="M40" s="65">
        <f>'Women''s Air Rifle Scores'!L48</f>
        <v>623.72</v>
      </c>
    </row>
    <row r="41" spans="2:13" x14ac:dyDescent="0.35">
      <c r="B41" s="12">
        <v>24</v>
      </c>
      <c r="C41" s="11" t="str">
        <f>IF('Men''s Air Rifle Scores'!D37="","",'Men''s Air Rifle Scores'!D37)</f>
        <v/>
      </c>
      <c r="E41" s="9" t="str">
        <f>'Men''s Air Rifle Scores'!F37</f>
        <v/>
      </c>
      <c r="F41" s="65" t="str">
        <f>'Men''s Air Rifle Scores'!L37</f>
        <v/>
      </c>
      <c r="G41" s="9"/>
      <c r="I41" s="12">
        <v>24</v>
      </c>
      <c r="J41" s="11" t="str">
        <f>IF('Women''s Air Rifle Scores'!D45="","",'Women''s Air Rifle Scores'!D45)</f>
        <v>Carley Seabrooke</v>
      </c>
      <c r="K41" s="11"/>
      <c r="L41" s="9">
        <f>'Women''s Air Rifle Scores'!F45</f>
        <v>5</v>
      </c>
      <c r="M41" s="65">
        <f>'Women''s Air Rifle Scores'!L45</f>
        <v>623.45999999999992</v>
      </c>
    </row>
    <row r="42" spans="2:13" x14ac:dyDescent="0.35">
      <c r="B42" s="12">
        <v>25</v>
      </c>
      <c r="C42" s="11" t="str">
        <f>IF('Men''s Air Rifle Scores'!D38="","",'Men''s Air Rifle Scores'!D38)</f>
        <v/>
      </c>
      <c r="E42" s="9" t="str">
        <f>'Men''s Air Rifle Scores'!F38</f>
        <v/>
      </c>
      <c r="F42" s="65" t="str">
        <f>'Men''s Air Rifle Scores'!L38</f>
        <v/>
      </c>
      <c r="G42" s="9"/>
      <c r="I42" s="12">
        <v>25</v>
      </c>
      <c r="J42" s="11" t="str">
        <f>IF('Women''s Air Rifle Scores'!D30="","",'Women''s Air Rifle Scores'!D30)</f>
        <v>Mikole Hogan</v>
      </c>
      <c r="K42" s="11"/>
      <c r="L42" s="9">
        <f>'Women''s Air Rifle Scores'!F30</f>
        <v>5</v>
      </c>
      <c r="M42" s="65">
        <f>'Women''s Air Rifle Scores'!L30</f>
        <v>622.58000000000004</v>
      </c>
    </row>
    <row r="43" spans="2:13" x14ac:dyDescent="0.35">
      <c r="B43" s="12">
        <v>26</v>
      </c>
      <c r="C43" s="11" t="str">
        <f>IF('Men''s Air Rifle Scores'!D39="","",'Men''s Air Rifle Scores'!D39)</f>
        <v/>
      </c>
      <c r="E43" s="9" t="str">
        <f>'Men''s Air Rifle Scores'!F39</f>
        <v/>
      </c>
      <c r="F43" s="65" t="str">
        <f>'Men''s Air Rifle Scores'!L39</f>
        <v/>
      </c>
      <c r="G43" s="9"/>
      <c r="I43" s="12">
        <v>26</v>
      </c>
      <c r="J43" s="11" t="str">
        <f>IF('Women''s Air Rifle Scores'!D18="","",'Women''s Air Rifle Scores'!D18)</f>
        <v>Elisa Boozer</v>
      </c>
      <c r="K43" s="11"/>
      <c r="L43" s="9">
        <f>'Women''s Air Rifle Scores'!F18</f>
        <v>5</v>
      </c>
      <c r="M43" s="65">
        <f>'Women''s Air Rifle Scores'!L18</f>
        <v>622.41999999999996</v>
      </c>
    </row>
    <row r="44" spans="2:13" x14ac:dyDescent="0.35">
      <c r="B44" s="12">
        <v>27</v>
      </c>
      <c r="C44" s="11" t="str">
        <f>IF('Men''s Air Rifle Scores'!D40="","",'Men''s Air Rifle Scores'!D40)</f>
        <v/>
      </c>
      <c r="E44" s="9" t="str">
        <f>'Men''s Air Rifle Scores'!F40</f>
        <v/>
      </c>
      <c r="F44" s="65" t="str">
        <f>'Men''s Air Rifle Scores'!L40</f>
        <v/>
      </c>
      <c r="G44" s="9"/>
      <c r="I44" s="12">
        <v>27</v>
      </c>
      <c r="J44" s="11" t="str">
        <f>IF('Women''s Air Rifle Scores'!D17="","",'Women''s Air Rifle Scores'!D17)</f>
        <v>Alexa Bodrogi</v>
      </c>
      <c r="K44" s="11"/>
      <c r="L44" s="9">
        <f>'Women''s Air Rifle Scores'!F17</f>
        <v>5</v>
      </c>
      <c r="M44" s="65">
        <f>'Women''s Air Rifle Scores'!L17</f>
        <v>619.93999999999994</v>
      </c>
    </row>
    <row r="45" spans="2:13" x14ac:dyDescent="0.35">
      <c r="B45" s="12">
        <v>28</v>
      </c>
      <c r="C45" s="11" t="str">
        <f>IF('Men''s Air Rifle Scores'!D41="","",'Men''s Air Rifle Scores'!D41)</f>
        <v/>
      </c>
      <c r="E45" s="9" t="str">
        <f>'Men''s Air Rifle Scores'!F41</f>
        <v/>
      </c>
      <c r="F45" s="65" t="str">
        <f>'Men''s Air Rifle Scores'!L41</f>
        <v/>
      </c>
      <c r="G45" s="9"/>
      <c r="I45" s="12">
        <v>28</v>
      </c>
      <c r="J45" s="11" t="str">
        <f>IF('Women''s Air Rifle Scores'!D35="","",'Women''s Air Rifle Scores'!D35)</f>
        <v>Victoria Leppert</v>
      </c>
      <c r="K45" s="11"/>
      <c r="L45" s="9">
        <f>'Women''s Air Rifle Scores'!F35</f>
        <v>1</v>
      </c>
      <c r="M45" s="65">
        <f>'Women''s Air Rifle Scores'!L35</f>
        <v>628.79999999999995</v>
      </c>
    </row>
    <row r="46" spans="2:13" x14ac:dyDescent="0.35">
      <c r="B46" s="12">
        <v>29</v>
      </c>
      <c r="C46" s="11" t="str">
        <f>IF('Men''s Air Rifle Scores'!D42="","",'Men''s Air Rifle Scores'!D42)</f>
        <v/>
      </c>
      <c r="E46" s="9" t="str">
        <f>'Men''s Air Rifle Scores'!F42</f>
        <v/>
      </c>
      <c r="F46" s="65" t="str">
        <f>'Men''s Air Rifle Scores'!L42</f>
        <v/>
      </c>
      <c r="G46" s="9"/>
      <c r="I46" s="12">
        <v>29</v>
      </c>
      <c r="J46" s="11" t="str">
        <f>IF('Women''s Air Rifle Scores'!D43="","",'Women''s Air Rifle Scores'!D43)</f>
        <v>Emma Rhode</v>
      </c>
      <c r="K46" s="11"/>
      <c r="L46" s="9">
        <f>'Women''s Air Rifle Scores'!F43</f>
        <v>4</v>
      </c>
      <c r="M46" s="65">
        <f>'Women''s Air Rifle Scores'!L43</f>
        <v>627.72499999999991</v>
      </c>
    </row>
    <row r="47" spans="2:13" x14ac:dyDescent="0.35">
      <c r="B47" s="12">
        <v>30</v>
      </c>
      <c r="C47" s="11" t="str">
        <f>IF('Men''s Air Rifle Scores'!D43="","",'Men''s Air Rifle Scores'!D43)</f>
        <v/>
      </c>
      <c r="E47" s="9" t="str">
        <f>'Men''s Air Rifle Scores'!F43</f>
        <v/>
      </c>
      <c r="F47" s="65" t="str">
        <f>'Men''s Air Rifle Scores'!L43</f>
        <v/>
      </c>
      <c r="G47" s="9"/>
      <c r="I47" s="12">
        <v>30</v>
      </c>
      <c r="J47" s="11" t="str">
        <f>IF('Women''s Air Rifle Scores'!D23="","",'Women''s Air Rifle Scores'!D23)</f>
        <v>Rachael Charles</v>
      </c>
      <c r="K47" s="11"/>
      <c r="L47" s="9">
        <f>'Women''s Air Rifle Scores'!F23</f>
        <v>1</v>
      </c>
      <c r="M47" s="65">
        <f>'Women''s Air Rifle Scores'!L23</f>
        <v>627.70000000000005</v>
      </c>
    </row>
    <row r="48" spans="2:13" x14ac:dyDescent="0.35">
      <c r="B48" s="12">
        <v>31</v>
      </c>
      <c r="C48" s="11" t="str">
        <f>IF('Men''s Air Rifle Scores'!D44="","",'Men''s Air Rifle Scores'!D44)</f>
        <v/>
      </c>
      <c r="E48" s="9" t="str">
        <f>'Men''s Air Rifle Scores'!F44</f>
        <v/>
      </c>
      <c r="F48" s="65" t="str">
        <f>'Men''s Air Rifle Scores'!L44</f>
        <v/>
      </c>
      <c r="G48" s="9"/>
      <c r="I48" s="12">
        <v>31</v>
      </c>
      <c r="J48" s="11" t="str">
        <f>IF('Women''s Air Rifle Scores'!D31="","",'Women''s Air Rifle Scores'!D31)</f>
        <v>Lauren Hurley</v>
      </c>
      <c r="K48" s="11"/>
      <c r="L48" s="9">
        <f>'Women''s Air Rifle Scores'!F31</f>
        <v>1</v>
      </c>
      <c r="M48" s="65">
        <f>'Women''s Air Rifle Scores'!L31</f>
        <v>627.4</v>
      </c>
    </row>
    <row r="49" spans="2:13" x14ac:dyDescent="0.35">
      <c r="B49" s="12">
        <v>32</v>
      </c>
      <c r="C49" s="11" t="str">
        <f>IF('Men''s Air Rifle Scores'!D45="","",'Men''s Air Rifle Scores'!D45)</f>
        <v/>
      </c>
      <c r="E49" s="9" t="str">
        <f>'Men''s Air Rifle Scores'!F45</f>
        <v/>
      </c>
      <c r="F49" s="65" t="str">
        <f>'Men''s Air Rifle Scores'!L45</f>
        <v/>
      </c>
      <c r="G49" s="9"/>
      <c r="I49" s="12">
        <v>32</v>
      </c>
      <c r="J49" s="11" t="str">
        <f>IF('Women''s Air Rifle Scores'!D41="","",'Women''s Air Rifle Scores'!D41)</f>
        <v>Natalie Perrin</v>
      </c>
      <c r="K49" s="11"/>
      <c r="L49" s="9">
        <f>'Women''s Air Rifle Scores'!F41</f>
        <v>1</v>
      </c>
      <c r="M49" s="65">
        <f>'Women''s Air Rifle Scores'!L41</f>
        <v>626.5</v>
      </c>
    </row>
    <row r="50" spans="2:13" x14ac:dyDescent="0.35">
      <c r="B50" s="12">
        <v>33</v>
      </c>
      <c r="C50" s="11" t="str">
        <f>IF('Men''s Air Rifle Scores'!D46="","",'Men''s Air Rifle Scores'!D46)</f>
        <v/>
      </c>
      <c r="E50" s="9" t="str">
        <f>'Men''s Air Rifle Scores'!F46</f>
        <v/>
      </c>
      <c r="F50" s="65" t="str">
        <f>'Men''s Air Rifle Scores'!L46</f>
        <v/>
      </c>
      <c r="G50" s="9"/>
      <c r="I50" s="12">
        <v>33</v>
      </c>
      <c r="J50" s="11" t="str">
        <f>IF('Women''s Air Rifle Scores'!D19="","",'Women''s Air Rifle Scores'!D19)</f>
        <v>Marley Bowden</v>
      </c>
      <c r="K50" s="11"/>
      <c r="L50" s="9">
        <f>'Women''s Air Rifle Scores'!F19</f>
        <v>3</v>
      </c>
      <c r="M50" s="65">
        <f>'Women''s Air Rifle Scores'!L19</f>
        <v>626.4</v>
      </c>
    </row>
    <row r="51" spans="2:13" x14ac:dyDescent="0.35">
      <c r="B51" s="12">
        <v>34</v>
      </c>
      <c r="C51" s="11" t="str">
        <f>IF('Men''s Air Rifle Scores'!D47="","",'Men''s Air Rifle Scores'!D47)</f>
        <v/>
      </c>
      <c r="E51" s="9" t="str">
        <f>'Men''s Air Rifle Scores'!F47</f>
        <v/>
      </c>
      <c r="F51" s="65" t="str">
        <f>'Men''s Air Rifle Scores'!L47</f>
        <v/>
      </c>
      <c r="G51" s="9"/>
      <c r="I51" s="12">
        <v>34</v>
      </c>
      <c r="J51" s="11" t="str">
        <f>IF('Women''s Air Rifle Scores'!D54="","",'Women''s Air Rifle Scores'!D54)</f>
        <v>Anne White</v>
      </c>
      <c r="K51" s="11"/>
      <c r="L51" s="9">
        <f>'Women''s Air Rifle Scores'!F54</f>
        <v>2</v>
      </c>
      <c r="M51" s="65">
        <f>'Women''s Air Rifle Scores'!L54</f>
        <v>625.79999999999995</v>
      </c>
    </row>
    <row r="52" spans="2:13" x14ac:dyDescent="0.35">
      <c r="B52" s="12">
        <v>35</v>
      </c>
      <c r="C52" s="11" t="str">
        <f>IF('Men''s Air Rifle Scores'!D48="","",'Men''s Air Rifle Scores'!D48)</f>
        <v/>
      </c>
      <c r="E52" s="9" t="str">
        <f>'Men''s Air Rifle Scores'!F48</f>
        <v/>
      </c>
      <c r="F52" s="65" t="str">
        <f>'Men''s Air Rifle Scores'!L48</f>
        <v/>
      </c>
      <c r="G52" s="9"/>
      <c r="I52" s="12">
        <v>35</v>
      </c>
      <c r="J52" s="11" t="str">
        <f>IF('Women''s Air Rifle Scores'!D26="","",'Women''s Air Rifle Scores'!D26)</f>
        <v>Danjela DeJesus</v>
      </c>
      <c r="K52" s="11"/>
      <c r="L52" s="9">
        <f>'Women''s Air Rifle Scores'!F26</f>
        <v>3</v>
      </c>
      <c r="M52" s="65">
        <f>'Women''s Air Rifle Scores'!L26</f>
        <v>625.26666666666665</v>
      </c>
    </row>
    <row r="53" spans="2:13" x14ac:dyDescent="0.35">
      <c r="B53" s="12">
        <v>36</v>
      </c>
      <c r="C53" s="11" t="str">
        <f>IF('Men''s Air Rifle Scores'!D49="","",'Men''s Air Rifle Scores'!D49)</f>
        <v/>
      </c>
      <c r="E53" s="9" t="str">
        <f>'Men''s Air Rifle Scores'!F49</f>
        <v/>
      </c>
      <c r="F53" s="65" t="str">
        <f>'Men''s Air Rifle Scores'!L49</f>
        <v/>
      </c>
      <c r="G53" s="9"/>
      <c r="I53" s="12">
        <v>36</v>
      </c>
      <c r="J53" s="11" t="str">
        <f>IF('Women''s Air Rifle Scores'!D14="","",'Women''s Air Rifle Scores'!D14)</f>
        <v>Gabrielle Ayers</v>
      </c>
      <c r="K53" s="11"/>
      <c r="L53" s="9">
        <f>'Women''s Air Rifle Scores'!F14</f>
        <v>1</v>
      </c>
      <c r="M53" s="65">
        <f>'Women''s Air Rifle Scores'!L14</f>
        <v>625.20000000000005</v>
      </c>
    </row>
    <row r="54" spans="2:13" x14ac:dyDescent="0.35">
      <c r="B54" s="12">
        <v>37</v>
      </c>
      <c r="C54" s="11"/>
      <c r="E54" s="9"/>
      <c r="F54" s="65"/>
      <c r="G54" s="9"/>
      <c r="I54" s="12">
        <v>37</v>
      </c>
      <c r="J54" s="11" t="str">
        <f>IF('Women''s Air Rifle Scores'!D51="","",'Women''s Air Rifle Scores'!D51)</f>
        <v>Devin Wagner</v>
      </c>
      <c r="K54" s="11"/>
      <c r="L54" s="9">
        <f>'Women''s Air Rifle Scores'!F51</f>
        <v>3</v>
      </c>
      <c r="M54" s="65">
        <f>'Women''s Air Rifle Scores'!L51</f>
        <v>624.86666666666667</v>
      </c>
    </row>
    <row r="55" spans="2:13" x14ac:dyDescent="0.35">
      <c r="B55" s="12">
        <v>38</v>
      </c>
      <c r="C55" s="11"/>
      <c r="E55" s="9"/>
      <c r="F55" s="65"/>
      <c r="G55" s="9"/>
      <c r="I55" s="12">
        <v>38</v>
      </c>
      <c r="J55" s="11" t="str">
        <f>IF('Women''s Air Rifle Scores'!D25="","",'Women''s Air Rifle Scores'!D25)</f>
        <v>Kelsey Dardas</v>
      </c>
      <c r="K55" s="11"/>
      <c r="L55" s="9">
        <f>'Women''s Air Rifle Scores'!F25</f>
        <v>4</v>
      </c>
      <c r="M55" s="65">
        <f>'Women''s Air Rifle Scores'!L25</f>
        <v>622.45000000000005</v>
      </c>
    </row>
    <row r="56" spans="2:13" x14ac:dyDescent="0.35">
      <c r="B56" s="12"/>
      <c r="G56" s="9"/>
      <c r="I56" s="12">
        <v>39</v>
      </c>
      <c r="J56" s="11" t="str">
        <f>IF('Women''s Air Rifle Scores'!D27="","",'Women''s Air Rifle Scores'!D27)</f>
        <v>Regan Diamond</v>
      </c>
      <c r="K56" s="11"/>
      <c r="L56" s="9">
        <f>'Women''s Air Rifle Scores'!F27</f>
        <v>4</v>
      </c>
      <c r="M56" s="65">
        <f>'Women''s Air Rifle Scores'!L27</f>
        <v>621.79999999999995</v>
      </c>
    </row>
    <row r="57" spans="2:13" x14ac:dyDescent="0.35">
      <c r="B57" s="12"/>
      <c r="G57" s="9"/>
      <c r="I57" s="12">
        <v>40</v>
      </c>
      <c r="J57" s="11" t="str">
        <f>IF('Women''s Air Rifle Scores'!D20="","",'Women''s Air Rifle Scores'!D20)</f>
        <v>Addy Burrow</v>
      </c>
      <c r="K57" s="11"/>
      <c r="L57" s="9">
        <f>'Women''s Air Rifle Scores'!F20</f>
        <v>4</v>
      </c>
      <c r="M57" s="65">
        <f>'Women''s Air Rifle Scores'!L20</f>
        <v>621.72500000000002</v>
      </c>
    </row>
    <row r="58" spans="2:13" x14ac:dyDescent="0.35">
      <c r="I58" s="12">
        <v>41</v>
      </c>
      <c r="J58" s="11" t="str">
        <f>IF('Women''s Air Rifle Scores'!D40="","",'Women''s Air Rifle Scores'!D40)</f>
        <v>Rylie Passmore</v>
      </c>
      <c r="K58" s="11"/>
      <c r="L58" s="9">
        <f>'Women''s Air Rifle Scores'!F40</f>
        <v>4</v>
      </c>
      <c r="M58" s="65">
        <f>'Women''s Air Rifle Scores'!L40</f>
        <v>620.25</v>
      </c>
    </row>
    <row r="59" spans="2:13" x14ac:dyDescent="0.35">
      <c r="I59" s="12">
        <v>42</v>
      </c>
      <c r="J59" s="11" t="str">
        <f>IF('Women''s Air Rifle Scores'!D37="","",'Women''s Air Rifle Scores'!D37)</f>
        <v>Caroline Martin</v>
      </c>
      <c r="K59" s="11"/>
      <c r="L59" s="9">
        <f>'Women''s Air Rifle Scores'!F37</f>
        <v>2</v>
      </c>
      <c r="M59" s="65">
        <f>'Women''s Air Rifle Scores'!L37</f>
        <v>619.75</v>
      </c>
    </row>
    <row r="60" spans="2:13" x14ac:dyDescent="0.35">
      <c r="I60" s="12">
        <v>43</v>
      </c>
      <c r="J60" s="11" t="str">
        <f>IF('Women''s Air Rifle Scores'!D24="","",'Women''s Air Rifle Scores'!D24)</f>
        <v>Sophia Cruz</v>
      </c>
      <c r="K60" s="11"/>
      <c r="L60" s="9">
        <f>'Women''s Air Rifle Scores'!F24</f>
        <v>4</v>
      </c>
      <c r="M60" s="65">
        <f>'Women''s Air Rifle Scores'!L24</f>
        <v>617.6</v>
      </c>
    </row>
    <row r="61" spans="2:13" x14ac:dyDescent="0.35">
      <c r="I61" s="12">
        <v>44</v>
      </c>
      <c r="J61" s="11" t="str">
        <f>IF('Women''s Air Rifle Scores'!D46="","",'Women''s Air Rifle Scores'!D46)</f>
        <v>Hailey Singleton</v>
      </c>
      <c r="K61" s="11"/>
      <c r="L61" s="9">
        <f>'Women''s Air Rifle Scores'!F46</f>
        <v>2</v>
      </c>
      <c r="M61" s="65">
        <f>'Women''s Air Rifle Scores'!L46</f>
        <v>616.95000000000005</v>
      </c>
    </row>
    <row r="62" spans="2:13" x14ac:dyDescent="0.35">
      <c r="I62" s="12">
        <v>45</v>
      </c>
      <c r="J62" s="11" t="str">
        <f>IF('Women''s Air Rifle Scores'!D58="","",'Women''s Air Rifle Scores'!D58)</f>
        <v/>
      </c>
      <c r="K62" s="11"/>
      <c r="L62" s="9" t="str">
        <f>'Women''s Air Rifle Scores'!F58</f>
        <v/>
      </c>
      <c r="M62" s="65" t="str">
        <f>'Women''s Air Rifle Scores'!L58</f>
        <v/>
      </c>
    </row>
    <row r="63" spans="2:13" x14ac:dyDescent="0.35">
      <c r="I63" s="12">
        <v>46</v>
      </c>
      <c r="J63" s="11" t="str">
        <f>IF('Women''s Air Rifle Scores'!D59="","",'Women''s Air Rifle Scores'!D59)</f>
        <v/>
      </c>
      <c r="K63" s="11"/>
      <c r="L63" s="9" t="str">
        <f>'Women''s Air Rifle Scores'!F59</f>
        <v/>
      </c>
      <c r="M63" s="65" t="str">
        <f>'Women''s Air Rifle Scores'!L59</f>
        <v/>
      </c>
    </row>
    <row r="64" spans="2:13" x14ac:dyDescent="0.35">
      <c r="I64" s="12">
        <v>47</v>
      </c>
      <c r="J64" s="11" t="str">
        <f>IF('Women''s Air Rifle Scores'!D60="","",'Women''s Air Rifle Scores'!D60)</f>
        <v/>
      </c>
      <c r="K64" s="11"/>
      <c r="L64" s="9" t="str">
        <f>'Women''s Air Rifle Scores'!F60</f>
        <v/>
      </c>
      <c r="M64" s="65" t="str">
        <f>'Women''s Air Rifle Scores'!L60</f>
        <v/>
      </c>
    </row>
    <row r="65" spans="9:13" x14ac:dyDescent="0.35">
      <c r="I65" s="12">
        <v>48</v>
      </c>
      <c r="J65" s="11" t="str">
        <f>IF('Women''s Air Rifle Scores'!D61="","",'Women''s Air Rifle Scores'!D61)</f>
        <v/>
      </c>
      <c r="K65" s="11"/>
      <c r="L65" s="9" t="str">
        <f>'Women''s Air Rifle Scores'!F61</f>
        <v/>
      </c>
      <c r="M65" s="65" t="str">
        <f>'Women''s Air Rifle Scores'!L61</f>
        <v/>
      </c>
    </row>
    <row r="66" spans="9:13" x14ac:dyDescent="0.35">
      <c r="I66" s="12">
        <v>49</v>
      </c>
      <c r="J66" s="11" t="str">
        <f>IF('Women''s Air Rifle Scores'!D62="","",'Women''s Air Rifle Scores'!D62)</f>
        <v/>
      </c>
      <c r="K66" s="11"/>
      <c r="L66" s="9" t="str">
        <f>'Women''s Air Rifle Scores'!F62</f>
        <v/>
      </c>
      <c r="M66" s="65" t="str">
        <f>'Women''s Air Rifle Scores'!L62</f>
        <v/>
      </c>
    </row>
    <row r="67" spans="9:13" x14ac:dyDescent="0.35">
      <c r="I67" s="12">
        <v>50</v>
      </c>
      <c r="J67" s="11" t="str">
        <f>IF('Women''s Air Rifle Scores'!D63="","",'Women''s Air Rifle Scores'!D63)</f>
        <v/>
      </c>
      <c r="K67" s="11"/>
      <c r="L67" s="9" t="str">
        <f>'Women''s Air Rifle Scores'!F63</f>
        <v/>
      </c>
      <c r="M67" s="65" t="str">
        <f>'Women''s Air Rifle Scores'!L63</f>
        <v/>
      </c>
    </row>
    <row r="68" spans="9:13" x14ac:dyDescent="0.35">
      <c r="I68" s="12">
        <v>51</v>
      </c>
      <c r="J68" s="11" t="str">
        <f>IF('Women''s Air Rifle Scores'!D64="","",'Women''s Air Rifle Scores'!D64)</f>
        <v/>
      </c>
      <c r="K68" s="11"/>
      <c r="L68" s="9" t="str">
        <f>'Women''s Air Rifle Scores'!F64</f>
        <v/>
      </c>
      <c r="M68" s="65" t="str">
        <f>'Women''s Air Rifle Scores'!L64</f>
        <v/>
      </c>
    </row>
    <row r="69" spans="9:13" x14ac:dyDescent="0.35">
      <c r="I69" s="12">
        <v>52</v>
      </c>
      <c r="J69" s="11" t="str">
        <f>IF('Women''s Air Rifle Scores'!D65="","",'Women''s Air Rifle Scores'!D65)</f>
        <v/>
      </c>
      <c r="K69" s="11"/>
      <c r="L69" s="9" t="str">
        <f>'Women''s Air Rifle Scores'!F65</f>
        <v/>
      </c>
      <c r="M69" s="65" t="str">
        <f>'Women''s Air Rifle Scores'!L65</f>
        <v/>
      </c>
    </row>
    <row r="70" spans="9:13" x14ac:dyDescent="0.35">
      <c r="I70" s="12">
        <v>53</v>
      </c>
      <c r="J70" s="11" t="str">
        <f>IF('Women''s Air Rifle Scores'!D66="","",'Women''s Air Rifle Scores'!D66)</f>
        <v/>
      </c>
      <c r="K70" s="11"/>
      <c r="L70" s="9" t="str">
        <f>'Women''s Air Rifle Scores'!F66</f>
        <v/>
      </c>
      <c r="M70" s="65" t="str">
        <f>'Women''s Air Rifle Scores'!L66</f>
        <v/>
      </c>
    </row>
    <row r="71" spans="9:13" x14ac:dyDescent="0.35">
      <c r="I71" s="12">
        <v>54</v>
      </c>
      <c r="J71" s="11" t="str">
        <f>IF('Women''s Air Rifle Scores'!D67="","",'Women''s Air Rifle Scores'!D67)</f>
        <v/>
      </c>
      <c r="K71" s="11"/>
      <c r="L71" s="9" t="str">
        <f>'Women''s Air Rifle Scores'!F67</f>
        <v/>
      </c>
      <c r="M71" s="65" t="str">
        <f>'Women''s Air Rifle Scores'!L67</f>
        <v/>
      </c>
    </row>
    <row r="72" spans="9:13" x14ac:dyDescent="0.35">
      <c r="I72" s="12">
        <v>55</v>
      </c>
      <c r="J72" s="11" t="str">
        <f>IF('Women''s Air Rifle Scores'!D68="","",'Women''s Air Rifle Scores'!D68)</f>
        <v/>
      </c>
      <c r="K72" s="11"/>
      <c r="L72" s="9" t="str">
        <f>'Women''s Air Rifle Scores'!F68</f>
        <v/>
      </c>
      <c r="M72" s="65" t="str">
        <f>'Women''s Air Rifle Scores'!L68</f>
        <v/>
      </c>
    </row>
    <row r="73" spans="9:13" x14ac:dyDescent="0.35">
      <c r="I73" s="12">
        <v>56</v>
      </c>
      <c r="J73" s="11" t="str">
        <f>IF('Women''s Air Rifle Scores'!D69="","",'Women''s Air Rifle Scores'!D69)</f>
        <v/>
      </c>
      <c r="K73" s="11"/>
      <c r="L73" s="9" t="str">
        <f>'Women''s Air Rifle Scores'!F69</f>
        <v/>
      </c>
      <c r="M73" s="65" t="str">
        <f>'Women''s Air Rifle Scores'!L69</f>
        <v/>
      </c>
    </row>
    <row r="74" spans="9:13" x14ac:dyDescent="0.35">
      <c r="I74" s="12">
        <v>57</v>
      </c>
      <c r="J74" s="11" t="str">
        <f>IF('Women''s Air Rifle Scores'!D70="","",'Women''s Air Rifle Scores'!D70)</f>
        <v/>
      </c>
      <c r="K74" s="11"/>
      <c r="L74" s="9" t="str">
        <f>'Women''s Air Rifle Scores'!F70</f>
        <v/>
      </c>
      <c r="M74" s="65" t="str">
        <f>'Women''s Air Rifle Scores'!L70</f>
        <v/>
      </c>
    </row>
    <row r="75" spans="9:13" x14ac:dyDescent="0.35">
      <c r="I75" s="12">
        <v>58</v>
      </c>
      <c r="J75" s="11" t="str">
        <f>IF('Women''s Air Rifle Scores'!D71="","",'Women''s Air Rifle Scores'!D71)</f>
        <v/>
      </c>
      <c r="K75" s="11"/>
      <c r="L75" s="9" t="str">
        <f>'Women''s Air Rifle Scores'!F71</f>
        <v/>
      </c>
      <c r="M75" s="65" t="str">
        <f>'Women''s Air Rifle Scores'!L71</f>
        <v/>
      </c>
    </row>
    <row r="76" spans="9:13" x14ac:dyDescent="0.35">
      <c r="I76" s="12">
        <v>59</v>
      </c>
      <c r="J76" s="11" t="str">
        <f>IF('Women''s Air Rifle Scores'!D72="","",'Women''s Air Rifle Scores'!D72)</f>
        <v/>
      </c>
      <c r="K76" s="11"/>
      <c r="L76" s="9" t="str">
        <f>'Women''s Air Rifle Scores'!F72</f>
        <v/>
      </c>
      <c r="M76" s="65" t="str">
        <f>'Women''s Air Rifle Scores'!L72</f>
        <v/>
      </c>
    </row>
    <row r="77" spans="9:13" x14ac:dyDescent="0.35">
      <c r="I77" s="12">
        <v>60</v>
      </c>
      <c r="J77" s="11" t="str">
        <f>IF('Women''s Air Rifle Scores'!D73="","",'Women''s Air Rifle Scores'!D73)</f>
        <v/>
      </c>
      <c r="K77" s="11"/>
      <c r="L77" s="9" t="str">
        <f>'Women''s Air Rifle Scores'!F73</f>
        <v/>
      </c>
      <c r="M77" s="65" t="str">
        <f>'Women''s Air Rifle Scores'!L73</f>
        <v/>
      </c>
    </row>
    <row r="78" spans="9:13" x14ac:dyDescent="0.35">
      <c r="I78" s="12">
        <v>61</v>
      </c>
      <c r="J78" s="11" t="str">
        <f>IF('Women''s Air Rifle Scores'!D74="","",'Women''s Air Rifle Scores'!D74)</f>
        <v/>
      </c>
      <c r="K78" s="11"/>
      <c r="L78" s="9" t="str">
        <f>'Women''s Air Rifle Scores'!F74</f>
        <v/>
      </c>
      <c r="M78" s="65" t="str">
        <f>'Women''s Air Rifle Scores'!L74</f>
        <v/>
      </c>
    </row>
    <row r="79" spans="9:13" x14ac:dyDescent="0.35">
      <c r="I79" s="12">
        <v>62</v>
      </c>
      <c r="J79" s="11" t="str">
        <f>IF('Women''s Air Rifle Scores'!D75="","",'Women''s Air Rifle Scores'!D75)</f>
        <v/>
      </c>
      <c r="K79" s="11"/>
      <c r="L79" s="9" t="str">
        <f>'Women''s Air Rifle Scores'!F75</f>
        <v/>
      </c>
      <c r="M79" s="65" t="str">
        <f>'Women''s Air Rifle Scores'!L75</f>
        <v/>
      </c>
    </row>
    <row r="80" spans="9:13" x14ac:dyDescent="0.35">
      <c r="I80" s="12">
        <v>63</v>
      </c>
      <c r="J80" s="11" t="str">
        <f>IF('Women''s Air Rifle Scores'!D76="","",'Women''s Air Rifle Scores'!D76)</f>
        <v/>
      </c>
      <c r="K80" s="11"/>
      <c r="L80" s="9" t="str">
        <f>'Women''s Air Rifle Scores'!F76</f>
        <v/>
      </c>
      <c r="M80" s="65" t="str">
        <f>'Women''s Air Rifle Scores'!L76</f>
        <v/>
      </c>
    </row>
    <row r="81" spans="9:13" x14ac:dyDescent="0.35">
      <c r="I81" s="12">
        <v>64</v>
      </c>
      <c r="J81" s="11" t="str">
        <f>IF('Women''s Air Rifle Scores'!D77="","",'Women''s Air Rifle Scores'!D77)</f>
        <v/>
      </c>
      <c r="K81" s="11"/>
      <c r="L81" s="9" t="str">
        <f>'Women''s Air Rifle Scores'!F77</f>
        <v/>
      </c>
      <c r="M81" s="65" t="str">
        <f>'Women''s Air Rifle Scores'!L77</f>
        <v/>
      </c>
    </row>
    <row r="82" spans="9:13" x14ac:dyDescent="0.35">
      <c r="I82" s="12">
        <v>65</v>
      </c>
      <c r="J82" s="11" t="str">
        <f>IF('Women''s Air Rifle Scores'!D78="","",'Women''s Air Rifle Scores'!D78)</f>
        <v/>
      </c>
      <c r="K82" s="11"/>
      <c r="L82" s="9" t="str">
        <f>'Women''s Air Rifle Scores'!F78</f>
        <v/>
      </c>
      <c r="M82" s="65" t="str">
        <f>'Women''s Air Rifle Scores'!L78</f>
        <v/>
      </c>
    </row>
    <row r="83" spans="9:13" x14ac:dyDescent="0.35">
      <c r="I83" s="12">
        <v>66</v>
      </c>
    </row>
    <row r="84" spans="9:13" x14ac:dyDescent="0.35">
      <c r="I84" s="12"/>
    </row>
    <row r="85" spans="9:13" x14ac:dyDescent="0.35">
      <c r="I85" s="12"/>
    </row>
    <row r="86" spans="9:13" x14ac:dyDescent="0.35">
      <c r="I86" s="12"/>
    </row>
    <row r="87" spans="9:13" x14ac:dyDescent="0.35">
      <c r="I87" s="12"/>
    </row>
  </sheetData>
  <sortState xmlns:xlrd2="http://schemas.microsoft.com/office/spreadsheetml/2017/richdata2" ref="J18:M44">
    <sortCondition descending="1" ref="M18:M44"/>
  </sortState>
  <mergeCells count="7">
    <mergeCell ref="J10:L10"/>
    <mergeCell ref="A4:M4"/>
    <mergeCell ref="I16:I17"/>
    <mergeCell ref="J16:K17"/>
    <mergeCell ref="B16:B17"/>
    <mergeCell ref="C16:D17"/>
    <mergeCell ref="C10:E10"/>
  </mergeCells>
  <conditionalFormatting sqref="C18:F25 C27:F27 C29:F36">
    <cfRule type="expression" dxfId="48" priority="9" stopIfTrue="1">
      <formula>AND($B18&lt;=5,$F18&gt;=$E$11)</formula>
    </cfRule>
    <cfRule type="expression" dxfId="47" priority="10">
      <formula>AND($F18&gt;=$E$12,$F18&lt;$E$11)</formula>
    </cfRule>
  </conditionalFormatting>
  <conditionalFormatting sqref="C18:F25 C27:F27 C29:F55">
    <cfRule type="expression" dxfId="46" priority="6" stopIfTrue="1">
      <formula>$F18=""</formula>
    </cfRule>
    <cfRule type="expression" dxfId="45" priority="7" stopIfTrue="1">
      <formula>$E18&lt;5</formula>
    </cfRule>
    <cfRule type="expression" dxfId="44" priority="8" stopIfTrue="1">
      <formula>$F18&lt;$E$12</formula>
    </cfRule>
  </conditionalFormatting>
  <conditionalFormatting sqref="C37:F38">
    <cfRule type="expression" dxfId="43" priority="875" stopIfTrue="1">
      <formula>AND($B39&lt;=5,$F37&gt;=$E$11)</formula>
    </cfRule>
    <cfRule type="expression" dxfId="42" priority="876">
      <formula>AND($F37&gt;=$E$12,$F37&lt;$E$11)</formula>
    </cfRule>
  </conditionalFormatting>
  <conditionalFormatting sqref="C39:F55">
    <cfRule type="expression" dxfId="41" priority="910" stopIfTrue="1">
      <formula>AND($B42&lt;=5,$F39&gt;=$E$11)</formula>
    </cfRule>
    <cfRule type="expression" dxfId="40" priority="911">
      <formula>AND($F39&gt;=$E$12,$F39&lt;$E$11)</formula>
    </cfRule>
  </conditionalFormatting>
  <conditionalFormatting sqref="J18:M27 J29:M82">
    <cfRule type="expression" dxfId="39" priority="510" stopIfTrue="1">
      <formula>$M18=""</formula>
    </cfRule>
    <cfRule type="expression" dxfId="38" priority="511" stopIfTrue="1">
      <formula>$L18&lt;5</formula>
    </cfRule>
    <cfRule type="expression" dxfId="37" priority="512" stopIfTrue="1">
      <formula>$M18&lt;$L$12</formula>
    </cfRule>
    <cfRule type="expression" dxfId="36" priority="513" stopIfTrue="1">
      <formula>AND($I18&lt;=5,$M18&gt;=$L$11)</formula>
    </cfRule>
    <cfRule type="expression" dxfId="35" priority="514">
      <formula>$M18&gt;=$L$12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B9F640-998C-4DA5-A4B1-0B0466580BED}">
  <dimension ref="A1:M74"/>
  <sheetViews>
    <sheetView zoomScaleNormal="100" workbookViewId="0"/>
  </sheetViews>
  <sheetFormatPr defaultRowHeight="14.5" x14ac:dyDescent="0.35"/>
  <cols>
    <col min="3" max="3" width="10.36328125" customWidth="1"/>
    <col min="10" max="10" width="10.36328125" customWidth="1"/>
  </cols>
  <sheetData>
    <row r="1" spans="1:13" ht="18.5" x14ac:dyDescent="0.45">
      <c r="A1" s="1" t="str">
        <f>Summary!B1</f>
        <v>USA Shooting Rifle Rankings</v>
      </c>
    </row>
    <row r="2" spans="1:13" x14ac:dyDescent="0.35">
      <c r="A2" s="2" t="str">
        <f>Summary!B2</f>
        <v>August 3, 2025</v>
      </c>
    </row>
    <row r="3" spans="1:13" x14ac:dyDescent="0.35">
      <c r="A3" s="2"/>
    </row>
    <row r="4" spans="1:13" ht="21" x14ac:dyDescent="0.35">
      <c r="A4" s="106" t="s">
        <v>32</v>
      </c>
      <c r="B4" s="106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</row>
    <row r="6" spans="1:13" x14ac:dyDescent="0.35">
      <c r="A6" s="13" t="s">
        <v>19</v>
      </c>
    </row>
    <row r="7" spans="1:13" ht="18.5" x14ac:dyDescent="0.35">
      <c r="A7" s="5" t="s">
        <v>111</v>
      </c>
      <c r="G7" s="55">
        <f>'Men''s Smallbore Scores'!F7</f>
        <v>583</v>
      </c>
    </row>
    <row r="8" spans="1:13" x14ac:dyDescent="0.35">
      <c r="A8" s="13" t="s">
        <v>20</v>
      </c>
    </row>
    <row r="10" spans="1:13" ht="18.5" x14ac:dyDescent="0.45">
      <c r="C10" s="105" t="s">
        <v>33</v>
      </c>
      <c r="D10" s="105"/>
      <c r="E10" s="105"/>
      <c r="F10" s="1"/>
      <c r="J10" s="105" t="s">
        <v>34</v>
      </c>
      <c r="K10" s="105"/>
      <c r="L10" s="105"/>
      <c r="M10" s="1"/>
    </row>
    <row r="11" spans="1:13" x14ac:dyDescent="0.35">
      <c r="C11" s="31" t="s">
        <v>24</v>
      </c>
      <c r="D11" s="18"/>
      <c r="E11" s="53">
        <f>'Men''s Smallbore Scores'!F5</f>
        <v>589</v>
      </c>
      <c r="F11" s="80" t="s">
        <v>130</v>
      </c>
      <c r="J11" s="17" t="s">
        <v>24</v>
      </c>
      <c r="K11" s="18"/>
      <c r="L11" s="53">
        <f>'Women''s Smallbore Scores'!F5</f>
        <v>589</v>
      </c>
      <c r="M11" s="80" t="s">
        <v>130</v>
      </c>
    </row>
    <row r="12" spans="1:13" x14ac:dyDescent="0.35">
      <c r="C12" s="19" t="s">
        <v>25</v>
      </c>
      <c r="D12" s="20"/>
      <c r="E12" s="54">
        <f>'Men''s Smallbore Scores'!F6</f>
        <v>586</v>
      </c>
      <c r="F12" s="81" t="s">
        <v>130</v>
      </c>
      <c r="J12" s="19" t="s">
        <v>25</v>
      </c>
      <c r="K12" s="20"/>
      <c r="L12" s="54">
        <f>'Women''s Smallbore Scores'!F6</f>
        <v>586</v>
      </c>
      <c r="M12" s="81" t="s">
        <v>130</v>
      </c>
    </row>
    <row r="13" spans="1:13" x14ac:dyDescent="0.35">
      <c r="C13" s="21" t="s">
        <v>22</v>
      </c>
      <c r="D13" s="22"/>
      <c r="E13" s="28"/>
      <c r="J13" s="21" t="s">
        <v>22</v>
      </c>
      <c r="K13" s="22"/>
      <c r="L13" s="28"/>
    </row>
    <row r="14" spans="1:13" x14ac:dyDescent="0.35">
      <c r="C14" s="79" t="s">
        <v>23</v>
      </c>
      <c r="D14" s="24"/>
      <c r="E14" s="25"/>
      <c r="J14" s="79" t="s">
        <v>23</v>
      </c>
      <c r="K14" s="24"/>
      <c r="L14" s="25"/>
    </row>
    <row r="15" spans="1:13" ht="15" thickBot="1" x14ac:dyDescent="0.4"/>
    <row r="16" spans="1:13" x14ac:dyDescent="0.35">
      <c r="B16" s="107" t="s">
        <v>26</v>
      </c>
      <c r="C16" s="109" t="s">
        <v>10</v>
      </c>
      <c r="D16" s="110"/>
      <c r="E16" s="29" t="s">
        <v>11</v>
      </c>
      <c r="F16" s="29" t="s">
        <v>14</v>
      </c>
      <c r="I16" s="107" t="s">
        <v>26</v>
      </c>
      <c r="J16" s="107" t="s">
        <v>10</v>
      </c>
      <c r="K16" s="107"/>
      <c r="L16" s="29" t="s">
        <v>11</v>
      </c>
      <c r="M16" s="29" t="s">
        <v>14</v>
      </c>
    </row>
    <row r="17" spans="2:13" ht="15" thickBot="1" x14ac:dyDescent="0.4">
      <c r="B17" s="108"/>
      <c r="C17" s="111"/>
      <c r="D17" s="112"/>
      <c r="E17" s="30" t="s">
        <v>27</v>
      </c>
      <c r="F17" s="30" t="s">
        <v>13</v>
      </c>
      <c r="I17" s="108"/>
      <c r="J17" s="108"/>
      <c r="K17" s="108"/>
      <c r="L17" s="30" t="s">
        <v>27</v>
      </c>
      <c r="M17" s="30" t="s">
        <v>13</v>
      </c>
    </row>
    <row r="18" spans="2:13" x14ac:dyDescent="0.35">
      <c r="B18" s="12">
        <v>1</v>
      </c>
      <c r="C18" s="11" t="str">
        <f>IF('Men''s Smallbore Scores'!D19="","",'Men''s Smallbore Scores'!D19)</f>
        <v>Jared Eddy</v>
      </c>
      <c r="D18" s="11"/>
      <c r="E18" s="9">
        <f>'Men''s Smallbore Scores'!F19</f>
        <v>5</v>
      </c>
      <c r="F18" s="65">
        <f>'Men''s Smallbore Scores'!L19</f>
        <v>592.20000000000005</v>
      </c>
      <c r="G18" s="9"/>
      <c r="I18" s="12">
        <v>1</v>
      </c>
      <c r="J18" s="11" t="str">
        <f>IF('Women''s Smallbore Scores'!D23="","",'Women''s Smallbore Scores'!D23)</f>
        <v>Sagen Maddalena</v>
      </c>
      <c r="K18" s="11"/>
      <c r="L18" s="9">
        <f>'Women''s Smallbore Scores'!F23</f>
        <v>5</v>
      </c>
      <c r="M18" s="65">
        <f>'Women''s Smallbore Scores'!L23</f>
        <v>592.6</v>
      </c>
    </row>
    <row r="19" spans="2:13" x14ac:dyDescent="0.35">
      <c r="B19" s="12">
        <v>2</v>
      </c>
      <c r="C19" s="11" t="str">
        <f>IF('Men''s Smallbore Scores'!D25="","",'Men''s Smallbore Scores'!D25)</f>
        <v>Ivan Roe</v>
      </c>
      <c r="D19" s="11"/>
      <c r="E19" s="9">
        <f>'Men''s Smallbore Scores'!F25</f>
        <v>5</v>
      </c>
      <c r="F19" s="65">
        <f>'Men''s Smallbore Scores'!L25</f>
        <v>591.79999999999995</v>
      </c>
      <c r="G19" s="9"/>
      <c r="I19" s="12">
        <v>2</v>
      </c>
      <c r="J19" s="11" t="str">
        <f>IF('Women''s Smallbore Scores'!D32="","",'Women''s Smallbore Scores'!D32)</f>
        <v>Mary Tucker</v>
      </c>
      <c r="K19" s="11"/>
      <c r="L19" s="9">
        <f>'Women''s Smallbore Scores'!F32</f>
        <v>5</v>
      </c>
      <c r="M19" s="65">
        <f>'Women''s Smallbore Scores'!L32</f>
        <v>591</v>
      </c>
    </row>
    <row r="20" spans="2:13" x14ac:dyDescent="0.35">
      <c r="B20" s="12">
        <v>3</v>
      </c>
      <c r="C20" s="11" t="str">
        <f>IF('Men''s Smallbore Scores'!D20="","",'Men''s Smallbore Scores'!D20)</f>
        <v>Peter Fiori</v>
      </c>
      <c r="D20" s="11"/>
      <c r="E20" s="9">
        <f>'Men''s Smallbore Scores'!F20</f>
        <v>5</v>
      </c>
      <c r="F20" s="65">
        <f>'Men''s Smallbore Scores'!L20</f>
        <v>591.79999999999995</v>
      </c>
      <c r="G20" s="9"/>
      <c r="I20" s="12">
        <v>3</v>
      </c>
      <c r="J20" s="11" t="str">
        <f>IF('Women''s Smallbore Scores'!D25="","",'Women''s Smallbore Scores'!D25)</f>
        <v>Cecelia Ossi</v>
      </c>
      <c r="K20" s="11"/>
      <c r="L20" s="9">
        <f>'Women''s Smallbore Scores'!F25</f>
        <v>5</v>
      </c>
      <c r="M20" s="65">
        <f>'Women''s Smallbore Scores'!L25</f>
        <v>586.79999999999995</v>
      </c>
    </row>
    <row r="21" spans="2:13" x14ac:dyDescent="0.35">
      <c r="B21" s="12">
        <v>4</v>
      </c>
      <c r="C21" s="11" t="str">
        <f>IF('Men''s Smallbore Scores'!D24="","",'Men''s Smallbore Scores'!D24)</f>
        <v>Braden Peiser</v>
      </c>
      <c r="D21" s="11"/>
      <c r="E21" s="9">
        <f>'Men''s Smallbore Scores'!F24</f>
        <v>5</v>
      </c>
      <c r="F21" s="65">
        <f>'Men''s Smallbore Scores'!L24</f>
        <v>591.4</v>
      </c>
      <c r="G21" s="9"/>
      <c r="I21" s="12">
        <v>4</v>
      </c>
      <c r="J21" s="11" t="str">
        <f>IF('Women''s Smallbore Scores'!D35="","",'Women''s Smallbore Scores'!D35)</f>
        <v>Katie Zaun</v>
      </c>
      <c r="K21" s="11"/>
      <c r="L21" s="9">
        <f>'Women''s Smallbore Scores'!F35</f>
        <v>5</v>
      </c>
      <c r="M21" s="65">
        <f>'Women''s Smallbore Scores'!L35</f>
        <v>585.20000000000005</v>
      </c>
    </row>
    <row r="22" spans="2:13" x14ac:dyDescent="0.35">
      <c r="B22" s="12">
        <v>5</v>
      </c>
      <c r="C22" s="11" t="str">
        <f>IF('Men''s Smallbore Scores'!D21="","",'Men''s Smallbore Scores'!D21)</f>
        <v>Griffin Lake</v>
      </c>
      <c r="D22" s="11"/>
      <c r="E22" s="9">
        <f>'Men''s Smallbore Scores'!F21</f>
        <v>5</v>
      </c>
      <c r="F22" s="65">
        <f>'Men''s Smallbore Scores'!L21</f>
        <v>589.6</v>
      </c>
      <c r="I22" s="12">
        <v>5</v>
      </c>
      <c r="J22" s="11" t="str">
        <f>IF('Women''s Smallbore Scores'!D34="","",'Women''s Smallbore Scores'!D34)</f>
        <v>Ali Weisz</v>
      </c>
      <c r="K22" s="11"/>
      <c r="L22" s="9">
        <f>'Women''s Smallbore Scores'!F34</f>
        <v>5</v>
      </c>
      <c r="M22" s="65">
        <f>'Women''s Smallbore Scores'!L34</f>
        <v>584.6</v>
      </c>
    </row>
    <row r="23" spans="2:13" x14ac:dyDescent="0.35">
      <c r="B23" s="12">
        <v>6</v>
      </c>
      <c r="C23" s="11" t="str">
        <f>IF('Men''s Smallbore Scores'!D16="","",'Men''s Smallbore Scores'!D16)</f>
        <v>Levi Clark</v>
      </c>
      <c r="D23" s="11"/>
      <c r="E23" s="9">
        <f>'Men''s Smallbore Scores'!F16</f>
        <v>5</v>
      </c>
      <c r="F23" s="65">
        <f>'Men''s Smallbore Scores'!L16</f>
        <v>588</v>
      </c>
      <c r="G23" s="9"/>
      <c r="I23" s="12">
        <v>6</v>
      </c>
      <c r="J23" s="11" t="str">
        <f>IF('Women''s Smallbore Scores'!D26="","",'Women''s Smallbore Scores'!D26)</f>
        <v>Elizabeth Probst</v>
      </c>
      <c r="K23" s="11"/>
      <c r="L23" s="9">
        <f>'Women''s Smallbore Scores'!F26</f>
        <v>5</v>
      </c>
      <c r="M23" s="65">
        <f>'Women''s Smallbore Scores'!L26</f>
        <v>584.20000000000005</v>
      </c>
    </row>
    <row r="24" spans="2:13" x14ac:dyDescent="0.35">
      <c r="B24" s="12">
        <v>7</v>
      </c>
      <c r="C24" s="11" t="str">
        <f>IF('Men''s Smallbore Scores'!D28="","",'Men''s Smallbore Scores'!D28)</f>
        <v>Patrick Sunderman</v>
      </c>
      <c r="D24" s="11"/>
      <c r="E24" s="9">
        <f>'Men''s Smallbore Scores'!F28</f>
        <v>5</v>
      </c>
      <c r="F24" s="65">
        <f>'Men''s Smallbore Scores'!L28</f>
        <v>587.20000000000005</v>
      </c>
      <c r="I24" s="12">
        <v>7</v>
      </c>
      <c r="J24" s="11" t="str">
        <f>IF('Women''s Smallbore Scores'!D16="","",'Women''s Smallbore Scores'!D16)</f>
        <v>Ashlyn Blake</v>
      </c>
      <c r="K24" s="11"/>
      <c r="L24" s="9">
        <f>'Women''s Smallbore Scores'!F16</f>
        <v>5</v>
      </c>
      <c r="M24" s="65">
        <f>'Women''s Smallbore Scores'!L16</f>
        <v>583.6</v>
      </c>
    </row>
    <row r="25" spans="2:13" x14ac:dyDescent="0.35">
      <c r="B25" s="12">
        <v>8</v>
      </c>
      <c r="C25" s="11" t="str">
        <f>IF('Men''s Smallbore Scores'!D27="","",'Men''s Smallbore Scores'!D27)</f>
        <v>Tim Sherry</v>
      </c>
      <c r="D25" s="11"/>
      <c r="E25" s="9">
        <f>'Men''s Smallbore Scores'!F27</f>
        <v>5</v>
      </c>
      <c r="F25" s="65">
        <f>'Men''s Smallbore Scores'!L27</f>
        <v>586.79999999999995</v>
      </c>
      <c r="I25" s="12">
        <v>8</v>
      </c>
      <c r="J25" s="11" t="str">
        <f>IF('Women''s Smallbore Scores'!D33="","",'Women''s Smallbore Scores'!D33)</f>
        <v>Emme Walrath</v>
      </c>
      <c r="K25" s="11"/>
      <c r="L25" s="9">
        <f>'Women''s Smallbore Scores'!F33</f>
        <v>5</v>
      </c>
      <c r="M25" s="65">
        <f>'Women''s Smallbore Scores'!L33</f>
        <v>583</v>
      </c>
    </row>
    <row r="26" spans="2:13" x14ac:dyDescent="0.35">
      <c r="B26" s="12">
        <v>9</v>
      </c>
      <c r="C26" s="11" t="str">
        <f>IF('Men''s Smallbore Scores'!D15="","",'Men''s Smallbore Scores'!D15)</f>
        <v>Gavin Barnick</v>
      </c>
      <c r="D26" s="11"/>
      <c r="E26" s="9">
        <f>'Men''s Smallbore Scores'!F15</f>
        <v>5</v>
      </c>
      <c r="F26" s="65">
        <f>'Men''s Smallbore Scores'!L15</f>
        <v>585.79999999999995</v>
      </c>
      <c r="I26" s="12">
        <v>9</v>
      </c>
      <c r="J26" s="11" t="str">
        <f>IF('Women''s Smallbore Scores'!D24="","",'Women''s Smallbore Scores'!D24)</f>
        <v>Molly McGhin</v>
      </c>
      <c r="K26" s="11"/>
      <c r="L26" s="9">
        <f>'Women''s Smallbore Scores'!F24</f>
        <v>5</v>
      </c>
      <c r="M26" s="65">
        <f>'Women''s Smallbore Scores'!L24</f>
        <v>582.6</v>
      </c>
    </row>
    <row r="27" spans="2:13" x14ac:dyDescent="0.35">
      <c r="B27" s="12">
        <v>10</v>
      </c>
      <c r="C27" s="11" t="str">
        <f>IF('Men''s Smallbore Scores'!D22="","",'Men''s Smallbore Scores'!D22)</f>
        <v>Brandon Muske</v>
      </c>
      <c r="D27" s="11"/>
      <c r="E27" s="9">
        <f>'Men''s Smallbore Scores'!F22</f>
        <v>5</v>
      </c>
      <c r="F27" s="65">
        <f>'Men''s Smallbore Scores'!L22</f>
        <v>584.20000000000005</v>
      </c>
      <c r="I27" s="12">
        <v>10</v>
      </c>
      <c r="J27" s="11" t="str">
        <f>IF('Women''s Smallbore Scores'!D22="","",'Women''s Smallbore Scores'!D22)</f>
        <v>Karlie Lynn</v>
      </c>
      <c r="K27" s="11"/>
      <c r="L27" s="9">
        <f>'Women''s Smallbore Scores'!F22</f>
        <v>5</v>
      </c>
      <c r="M27" s="65">
        <f>'Women''s Smallbore Scores'!L22</f>
        <v>581.79999999999995</v>
      </c>
    </row>
    <row r="28" spans="2:13" x14ac:dyDescent="0.35">
      <c r="B28" s="12">
        <v>11</v>
      </c>
      <c r="C28" s="11" t="str">
        <f>IF('Men''s Smallbore Scores'!D30="","",'Men''s Smallbore Scores'!D30)</f>
        <v>Jacob Wisman</v>
      </c>
      <c r="D28" s="11"/>
      <c r="E28" s="9">
        <f>'Men''s Smallbore Scores'!F30</f>
        <v>5</v>
      </c>
      <c r="F28" s="65">
        <f>'Men''s Smallbore Scores'!L30</f>
        <v>583.4</v>
      </c>
      <c r="I28" s="12">
        <v>11</v>
      </c>
      <c r="J28" s="11" t="str">
        <f>IF('Women''s Smallbore Scores'!D29="","",'Women''s Smallbore Scores'!D29)</f>
        <v>Carley Seabrooke</v>
      </c>
      <c r="K28" s="11"/>
      <c r="L28" s="9">
        <f>'Women''s Smallbore Scores'!F29</f>
        <v>5</v>
      </c>
      <c r="M28" s="65">
        <f>'Women''s Smallbore Scores'!L29</f>
        <v>581.6</v>
      </c>
    </row>
    <row r="29" spans="2:13" x14ac:dyDescent="0.35">
      <c r="B29" s="12">
        <v>12</v>
      </c>
      <c r="C29" s="11" t="str">
        <f>IF('Men''s Smallbore Scores'!D29="","",'Men''s Smallbore Scores'!D29)</f>
        <v>Tyler Wee</v>
      </c>
      <c r="D29" s="11"/>
      <c r="E29" s="9">
        <f>'Men''s Smallbore Scores'!F29</f>
        <v>5</v>
      </c>
      <c r="F29" s="65">
        <f>'Men''s Smallbore Scores'!L29</f>
        <v>583.20000000000005</v>
      </c>
      <c r="I29" s="12">
        <v>12</v>
      </c>
      <c r="J29" s="11" t="str">
        <f>IF('Women''s Smallbore Scores'!D36="","",'Women''s Smallbore Scores'!D36)</f>
        <v>Gabriella Zych</v>
      </c>
      <c r="K29" s="11"/>
      <c r="L29" s="9">
        <f>'Women''s Smallbore Scores'!F36</f>
        <v>5</v>
      </c>
      <c r="M29" s="65">
        <f>'Women''s Smallbore Scores'!L36</f>
        <v>581.6</v>
      </c>
    </row>
    <row r="30" spans="2:13" x14ac:dyDescent="0.35">
      <c r="B30" s="12">
        <v>13</v>
      </c>
      <c r="C30" s="11" t="str">
        <f>IF('Men''s Smallbore Scores'!D26="","",'Men''s Smallbore Scores'!D26)</f>
        <v>Matt Sanchez</v>
      </c>
      <c r="D30" s="11"/>
      <c r="E30" s="9">
        <f>'Men''s Smallbore Scores'!F26</f>
        <v>5</v>
      </c>
      <c r="F30" s="65">
        <f>'Men''s Smallbore Scores'!L26</f>
        <v>582.6</v>
      </c>
      <c r="I30" s="12">
        <v>13</v>
      </c>
      <c r="J30" s="11" t="str">
        <f>IF('Women''s Smallbore Scores'!D30="","",'Women''s Smallbore Scores'!D30)</f>
        <v>Elijah Spencer</v>
      </c>
      <c r="K30" s="11"/>
      <c r="L30" s="9">
        <f>'Women''s Smallbore Scores'!F30</f>
        <v>5</v>
      </c>
      <c r="M30" s="65">
        <f>'Women''s Smallbore Scores'!L30</f>
        <v>579.4</v>
      </c>
    </row>
    <row r="31" spans="2:13" x14ac:dyDescent="0.35">
      <c r="B31" s="12">
        <v>14</v>
      </c>
      <c r="C31" s="11" t="str">
        <f>IF('Men''s Smallbore Scores'!D14="","",'Men''s Smallbore Scores'!D14)</f>
        <v>Samuel Adkins</v>
      </c>
      <c r="D31" s="11"/>
      <c r="E31" s="9">
        <f>'Men''s Smallbore Scores'!F14</f>
        <v>5</v>
      </c>
      <c r="F31" s="65">
        <f>'Men''s Smallbore Scores'!L14</f>
        <v>582.20000000000005</v>
      </c>
      <c r="I31" s="12">
        <v>14</v>
      </c>
      <c r="J31" s="11" t="str">
        <f>IF('Women''s Smallbore Scores'!D18="","",'Women''s Smallbore Scores'!D18)</f>
        <v>Kelsey Dardas</v>
      </c>
      <c r="K31" s="11"/>
      <c r="L31" s="9">
        <f>'Women''s Smallbore Scores'!F18</f>
        <v>5</v>
      </c>
      <c r="M31" s="65">
        <f>'Women''s Smallbore Scores'!L18</f>
        <v>577.20000000000005</v>
      </c>
    </row>
    <row r="32" spans="2:13" x14ac:dyDescent="0.35">
      <c r="B32" s="12">
        <v>15</v>
      </c>
      <c r="C32" s="11" t="str">
        <f>IF('Men''s Smallbore Scores'!D23="","",'Men''s Smallbore Scores'!D23)</f>
        <v>Jack Ogoreuc</v>
      </c>
      <c r="D32" s="11"/>
      <c r="E32" s="9">
        <f>'Men''s Smallbore Scores'!F23</f>
        <v>5</v>
      </c>
      <c r="F32" s="65">
        <f>'Men''s Smallbore Scores'!L23</f>
        <v>577.6</v>
      </c>
      <c r="I32" s="12">
        <v>15</v>
      </c>
      <c r="J32" s="11" t="str">
        <f>IF('Women''s Smallbore Scores'!D27="","",'Women''s Smallbore Scores'!D27)</f>
        <v>Emma Rhode</v>
      </c>
      <c r="K32" s="11"/>
      <c r="L32" s="9">
        <f>'Women''s Smallbore Scores'!F27</f>
        <v>1</v>
      </c>
      <c r="M32" s="65">
        <f>'Women''s Smallbore Scores'!L27</f>
        <v>588</v>
      </c>
    </row>
    <row r="33" spans="2:13" x14ac:dyDescent="0.35">
      <c r="B33" s="12">
        <v>16</v>
      </c>
      <c r="C33" s="11" t="str">
        <f>IF('Men''s Smallbore Scores'!D18="","",'Men''s Smallbore Scores'!D18)</f>
        <v>Jason Dardas</v>
      </c>
      <c r="D33" s="11"/>
      <c r="E33" s="9">
        <f>'Men''s Smallbore Scores'!F18</f>
        <v>4</v>
      </c>
      <c r="F33" s="65">
        <f>'Men''s Smallbore Scores'!L18</f>
        <v>581.5</v>
      </c>
      <c r="I33" s="12">
        <v>16</v>
      </c>
      <c r="J33" s="11" t="str">
        <f>IF('Women''s Smallbore Scores'!D21="","",'Women''s Smallbore Scores'!D21)</f>
        <v>Gracie Dinh</v>
      </c>
      <c r="K33" s="11"/>
      <c r="L33" s="9">
        <f>'Women''s Smallbore Scores'!F21</f>
        <v>2</v>
      </c>
      <c r="M33" s="65">
        <f>'Women''s Smallbore Scores'!L21</f>
        <v>584</v>
      </c>
    </row>
    <row r="34" spans="2:13" x14ac:dyDescent="0.35">
      <c r="B34" s="12">
        <v>17</v>
      </c>
      <c r="C34" s="11" t="str">
        <f>IF('Men''s Smallbore Scores'!D17="","",'Men''s Smallbore Scores'!D17)</f>
        <v>Chance Cover</v>
      </c>
      <c r="D34" s="11"/>
      <c r="E34" s="9">
        <f>'Men''s Smallbore Scores'!F17</f>
        <v>4</v>
      </c>
      <c r="F34" s="65">
        <f>'Men''s Smallbore Scores'!L17</f>
        <v>574.25</v>
      </c>
      <c r="I34" s="12">
        <v>17</v>
      </c>
      <c r="J34" s="11" t="str">
        <f>IF('Women''s Smallbore Scores'!D17="","",'Women''s Smallbore Scores'!D17)</f>
        <v>Camryn Camp</v>
      </c>
      <c r="K34" s="11"/>
      <c r="L34" s="9">
        <f>'Women''s Smallbore Scores'!F17</f>
        <v>4</v>
      </c>
      <c r="M34" s="65">
        <f>'Women''s Smallbore Scores'!L17</f>
        <v>579.75</v>
      </c>
    </row>
    <row r="35" spans="2:13" x14ac:dyDescent="0.35">
      <c r="B35" s="12">
        <v>18</v>
      </c>
      <c r="C35" s="11" t="str">
        <f>IF('Men''s Smallbore Scores'!D31="","",'Men''s Smallbore Scores'!D31)</f>
        <v/>
      </c>
      <c r="D35" s="11"/>
      <c r="E35" s="9" t="str">
        <f>'Men''s Smallbore Scores'!F31</f>
        <v/>
      </c>
      <c r="F35" s="65" t="str">
        <f>'Men''s Smallbore Scores'!L31</f>
        <v/>
      </c>
      <c r="I35" s="12">
        <v>18</v>
      </c>
      <c r="J35" s="11" t="str">
        <f>IF('Women''s Smallbore Scores'!D15="","",'Women''s Smallbore Scores'!D15)</f>
        <v>Sarah Beard</v>
      </c>
      <c r="K35" s="11"/>
      <c r="L35" s="9">
        <f>'Women''s Smallbore Scores'!F15</f>
        <v>1</v>
      </c>
      <c r="M35" s="65">
        <f>'Women''s Smallbore Scores'!L15</f>
        <v>578</v>
      </c>
    </row>
    <row r="36" spans="2:13" x14ac:dyDescent="0.35">
      <c r="B36" s="12">
        <v>19</v>
      </c>
      <c r="C36" s="11" t="str">
        <f>IF('Men''s Smallbore Scores'!D32="","",'Men''s Smallbore Scores'!D32)</f>
        <v/>
      </c>
      <c r="D36" s="11"/>
      <c r="E36" s="9" t="str">
        <f>'Men''s Smallbore Scores'!F32</f>
        <v/>
      </c>
      <c r="F36" s="65" t="str">
        <f>'Men''s Smallbore Scores'!L32</f>
        <v/>
      </c>
      <c r="I36" s="12">
        <v>19</v>
      </c>
      <c r="J36" s="11" t="str">
        <f>IF('Women''s Smallbore Scores'!D14="","",'Women''s Smallbore Scores'!D14)</f>
        <v>Isabella Baldwin</v>
      </c>
      <c r="K36" s="11"/>
      <c r="L36" s="9">
        <f>'Women''s Smallbore Scores'!F14</f>
        <v>4</v>
      </c>
      <c r="M36" s="65">
        <f>'Women''s Smallbore Scores'!L14</f>
        <v>577.25</v>
      </c>
    </row>
    <row r="37" spans="2:13" x14ac:dyDescent="0.35">
      <c r="B37" s="12">
        <v>20</v>
      </c>
      <c r="C37" s="11" t="str">
        <f>IF('Men''s Smallbore Scores'!D33="","",'Men''s Smallbore Scores'!D33)</f>
        <v/>
      </c>
      <c r="D37" s="11"/>
      <c r="E37" s="9" t="str">
        <f>'Men''s Smallbore Scores'!F33</f>
        <v/>
      </c>
      <c r="F37" s="65" t="str">
        <f>'Men''s Smallbore Scores'!L33</f>
        <v/>
      </c>
      <c r="I37" s="12">
        <v>20</v>
      </c>
      <c r="J37" s="11" t="str">
        <f>IF('Women''s Smallbore Scores'!D28="","",'Women''s Smallbore Scores'!D28)</f>
        <v>Elizabeth Schmeltzer</v>
      </c>
      <c r="K37" s="11"/>
      <c r="L37" s="9">
        <f>'Women''s Smallbore Scores'!F28</f>
        <v>2</v>
      </c>
      <c r="M37" s="65">
        <f>'Women''s Smallbore Scores'!L28</f>
        <v>571.5</v>
      </c>
    </row>
    <row r="38" spans="2:13" x14ac:dyDescent="0.35">
      <c r="B38" s="12">
        <v>21</v>
      </c>
      <c r="C38" s="11" t="str">
        <f>IF('Men''s Smallbore Scores'!D34="","",'Men''s Smallbore Scores'!D34)</f>
        <v/>
      </c>
      <c r="D38" s="11"/>
      <c r="E38" s="9" t="str">
        <f>'Men''s Smallbore Scores'!F34</f>
        <v/>
      </c>
      <c r="F38" s="65" t="str">
        <f>'Men''s Smallbore Scores'!L34</f>
        <v/>
      </c>
      <c r="I38" s="12">
        <v>21</v>
      </c>
      <c r="J38" s="11" t="str">
        <f>IF('Women''s Smallbore Scores'!D19="","",'Women''s Smallbore Scores'!D19)</f>
        <v>Danjela De Jesus</v>
      </c>
      <c r="K38" s="11"/>
      <c r="L38" s="9">
        <f>'Women''s Smallbore Scores'!F19</f>
        <v>4</v>
      </c>
      <c r="M38" s="65">
        <f>'Women''s Smallbore Scores'!L19</f>
        <v>569</v>
      </c>
    </row>
    <row r="39" spans="2:13" x14ac:dyDescent="0.35">
      <c r="B39" s="12">
        <v>22</v>
      </c>
      <c r="C39" s="11" t="str">
        <f>IF('Men''s Smallbore Scores'!D35="","",'Men''s Smallbore Scores'!D35)</f>
        <v/>
      </c>
      <c r="D39" s="11"/>
      <c r="E39" s="9" t="str">
        <f>'Men''s Smallbore Scores'!F35</f>
        <v/>
      </c>
      <c r="F39" s="65" t="str">
        <f>'Men''s Smallbore Scores'!L35</f>
        <v/>
      </c>
      <c r="I39" s="12">
        <v>22</v>
      </c>
      <c r="J39" s="11" t="str">
        <f>IF('Women''s Smallbore Scores'!D31="","",'Women''s Smallbore Scores'!D31)</f>
        <v>Katlyn Sullivan</v>
      </c>
      <c r="K39" s="11"/>
      <c r="L39" s="9">
        <f>'Women''s Smallbore Scores'!F31</f>
        <v>2</v>
      </c>
      <c r="M39" s="65">
        <f>'Women''s Smallbore Scores'!L31</f>
        <v>568</v>
      </c>
    </row>
    <row r="40" spans="2:13" x14ac:dyDescent="0.35">
      <c r="B40" s="12">
        <v>23</v>
      </c>
      <c r="C40" s="11" t="str">
        <f>IF('Men''s Smallbore Scores'!D36="","",'Men''s Smallbore Scores'!D36)</f>
        <v/>
      </c>
      <c r="D40" s="11"/>
      <c r="E40" s="9" t="str">
        <f>'Men''s Smallbore Scores'!F36</f>
        <v/>
      </c>
      <c r="F40" s="65" t="str">
        <f>'Men''s Smallbore Scores'!L36</f>
        <v/>
      </c>
      <c r="I40" s="12">
        <v>23</v>
      </c>
      <c r="J40" s="11" t="str">
        <f>IF('Women''s Smallbore Scores'!D20="","",'Women''s Smallbore Scores'!D20)</f>
        <v>Katrina Demerle</v>
      </c>
      <c r="K40" s="11"/>
      <c r="L40" s="9">
        <f>'Women''s Smallbore Scores'!F20</f>
        <v>2</v>
      </c>
      <c r="M40" s="65">
        <f>'Women''s Smallbore Scores'!L20</f>
        <v>547.5</v>
      </c>
    </row>
    <row r="41" spans="2:13" x14ac:dyDescent="0.35">
      <c r="B41" s="12">
        <v>24</v>
      </c>
      <c r="C41" s="11" t="str">
        <f>IF('Men''s Smallbore Scores'!D37="","",'Men''s Smallbore Scores'!D37)</f>
        <v/>
      </c>
      <c r="D41" s="11"/>
      <c r="E41" s="9" t="str">
        <f>'Men''s Smallbore Scores'!F37</f>
        <v/>
      </c>
      <c r="F41" s="65" t="str">
        <f>'Men''s Smallbore Scores'!L37</f>
        <v/>
      </c>
      <c r="I41" s="12">
        <v>24</v>
      </c>
      <c r="J41" s="11" t="str">
        <f>IF('Women''s Smallbore Scores'!D37="","",'Women''s Smallbore Scores'!D37)</f>
        <v/>
      </c>
      <c r="K41" s="11"/>
      <c r="L41" s="9" t="str">
        <f>'Women''s Smallbore Scores'!F37</f>
        <v/>
      </c>
      <c r="M41" s="65" t="str">
        <f>'Women''s Smallbore Scores'!L37</f>
        <v/>
      </c>
    </row>
    <row r="42" spans="2:13" x14ac:dyDescent="0.35">
      <c r="B42" s="12">
        <v>25</v>
      </c>
      <c r="C42" s="11" t="str">
        <f>IF('Men''s Smallbore Scores'!D38="","",'Men''s Smallbore Scores'!D38)</f>
        <v/>
      </c>
      <c r="D42" s="11"/>
      <c r="E42" s="9" t="str">
        <f>'Men''s Smallbore Scores'!F38</f>
        <v/>
      </c>
      <c r="F42" s="65" t="str">
        <f>'Men''s Smallbore Scores'!L38</f>
        <v/>
      </c>
      <c r="I42" s="12">
        <v>25</v>
      </c>
      <c r="J42" s="11" t="str">
        <f>IF('Women''s Smallbore Scores'!D38="","",'Women''s Smallbore Scores'!D38)</f>
        <v/>
      </c>
      <c r="K42" s="11"/>
      <c r="L42" s="9" t="str">
        <f>'Women''s Smallbore Scores'!F38</f>
        <v/>
      </c>
      <c r="M42" s="65" t="str">
        <f>'Women''s Smallbore Scores'!L38</f>
        <v/>
      </c>
    </row>
    <row r="43" spans="2:13" x14ac:dyDescent="0.35">
      <c r="B43" s="12">
        <v>26</v>
      </c>
      <c r="C43" s="11" t="str">
        <f>IF('Men''s Smallbore Scores'!D39="","",'Men''s Smallbore Scores'!D39)</f>
        <v/>
      </c>
      <c r="D43" s="11"/>
      <c r="E43" s="9" t="str">
        <f>'Men''s Smallbore Scores'!F39</f>
        <v/>
      </c>
      <c r="F43" s="65" t="str">
        <f>'Men''s Smallbore Scores'!L39</f>
        <v/>
      </c>
      <c r="I43" s="12">
        <v>26</v>
      </c>
      <c r="J43" s="11" t="str">
        <f>IF('Women''s Smallbore Scores'!D39="","",'Women''s Smallbore Scores'!D39)</f>
        <v/>
      </c>
      <c r="K43" s="11"/>
      <c r="L43" s="9" t="str">
        <f>'Women''s Smallbore Scores'!F39</f>
        <v/>
      </c>
      <c r="M43" s="65" t="str">
        <f>'Women''s Smallbore Scores'!L39</f>
        <v/>
      </c>
    </row>
    <row r="44" spans="2:13" x14ac:dyDescent="0.35">
      <c r="B44" s="12">
        <v>27</v>
      </c>
      <c r="C44" s="11" t="str">
        <f>IF('Men''s Smallbore Scores'!D40="","",'Men''s Smallbore Scores'!D40)</f>
        <v/>
      </c>
      <c r="D44" s="11"/>
      <c r="E44" s="9" t="str">
        <f>'Men''s Smallbore Scores'!F40</f>
        <v/>
      </c>
      <c r="F44" s="65" t="str">
        <f>'Men''s Smallbore Scores'!L40</f>
        <v/>
      </c>
      <c r="I44" s="12">
        <v>27</v>
      </c>
      <c r="J44" s="11" t="str">
        <f>IF('Women''s Smallbore Scores'!D40="","",'Women''s Smallbore Scores'!D40)</f>
        <v/>
      </c>
      <c r="K44" s="11"/>
      <c r="L44" s="9" t="str">
        <f>'Women''s Smallbore Scores'!F40</f>
        <v/>
      </c>
      <c r="M44" s="65" t="str">
        <f>'Women''s Smallbore Scores'!L40</f>
        <v/>
      </c>
    </row>
    <row r="45" spans="2:13" x14ac:dyDescent="0.35">
      <c r="B45" s="12">
        <v>28</v>
      </c>
      <c r="C45" s="11" t="str">
        <f>IF('Men''s Smallbore Scores'!D41="","",'Men''s Smallbore Scores'!D41)</f>
        <v/>
      </c>
      <c r="D45" s="11"/>
      <c r="E45" s="9" t="str">
        <f>'Men''s Smallbore Scores'!F41</f>
        <v/>
      </c>
      <c r="F45" s="65" t="str">
        <f>'Men''s Smallbore Scores'!L41</f>
        <v/>
      </c>
      <c r="I45" s="12">
        <v>28</v>
      </c>
      <c r="J45" s="11" t="str">
        <f>IF('Women''s Smallbore Scores'!D41="","",'Women''s Smallbore Scores'!D41)</f>
        <v/>
      </c>
      <c r="K45" s="11"/>
      <c r="L45" s="9" t="str">
        <f>'Women''s Smallbore Scores'!F41</f>
        <v/>
      </c>
      <c r="M45" s="65" t="str">
        <f>'Women''s Smallbore Scores'!L41</f>
        <v/>
      </c>
    </row>
    <row r="46" spans="2:13" x14ac:dyDescent="0.35">
      <c r="B46" s="12">
        <v>29</v>
      </c>
      <c r="C46" s="11" t="str">
        <f>IF('Men''s Smallbore Scores'!D42="","",'Men''s Smallbore Scores'!D42)</f>
        <v/>
      </c>
      <c r="D46" s="11"/>
      <c r="E46" s="9" t="str">
        <f>'Men''s Smallbore Scores'!F42</f>
        <v/>
      </c>
      <c r="F46" s="65" t="str">
        <f>'Men''s Smallbore Scores'!L42</f>
        <v/>
      </c>
      <c r="I46" s="12">
        <v>29</v>
      </c>
      <c r="J46" s="11" t="str">
        <f>IF('Women''s Smallbore Scores'!D42="","",'Women''s Smallbore Scores'!D42)</f>
        <v/>
      </c>
      <c r="K46" s="11"/>
      <c r="L46" s="9" t="str">
        <f>'Women''s Smallbore Scores'!F42</f>
        <v/>
      </c>
      <c r="M46" s="65" t="str">
        <f>'Women''s Smallbore Scores'!L42</f>
        <v/>
      </c>
    </row>
    <row r="47" spans="2:13" x14ac:dyDescent="0.35">
      <c r="B47" s="12">
        <v>30</v>
      </c>
      <c r="C47" s="11" t="str">
        <f>IF('Men''s Smallbore Scores'!D43="","",'Men''s Smallbore Scores'!D43)</f>
        <v/>
      </c>
      <c r="D47" s="11"/>
      <c r="E47" s="9" t="str">
        <f>'Men''s Smallbore Scores'!F43</f>
        <v/>
      </c>
      <c r="F47" s="65" t="str">
        <f>'Men''s Smallbore Scores'!L43</f>
        <v/>
      </c>
      <c r="I47" s="12">
        <v>30</v>
      </c>
      <c r="J47" s="11" t="str">
        <f>IF('Women''s Smallbore Scores'!D43="","",'Women''s Smallbore Scores'!D43)</f>
        <v/>
      </c>
      <c r="K47" s="11"/>
      <c r="L47" s="9" t="str">
        <f>'Women''s Smallbore Scores'!F43</f>
        <v/>
      </c>
      <c r="M47" s="65" t="str">
        <f>'Women''s Smallbore Scores'!L43</f>
        <v/>
      </c>
    </row>
    <row r="48" spans="2:13" x14ac:dyDescent="0.35">
      <c r="B48" s="12">
        <v>31</v>
      </c>
      <c r="C48" s="11" t="str">
        <f>IF('Men''s Smallbore Scores'!D44="","",'Men''s Smallbore Scores'!D44)</f>
        <v/>
      </c>
      <c r="D48" s="11"/>
      <c r="E48" s="9" t="str">
        <f>'Men''s Smallbore Scores'!F44</f>
        <v/>
      </c>
      <c r="F48" s="65" t="str">
        <f>'Men''s Smallbore Scores'!L44</f>
        <v/>
      </c>
      <c r="I48" s="12">
        <v>31</v>
      </c>
      <c r="J48" s="11" t="str">
        <f>IF('Women''s Smallbore Scores'!D44="","",'Women''s Smallbore Scores'!D44)</f>
        <v/>
      </c>
      <c r="K48" s="11"/>
      <c r="L48" s="9" t="str">
        <f>'Women''s Smallbore Scores'!F44</f>
        <v/>
      </c>
      <c r="M48" s="65" t="str">
        <f>'Women''s Smallbore Scores'!L44</f>
        <v/>
      </c>
    </row>
    <row r="49" spans="2:13" x14ac:dyDescent="0.35">
      <c r="B49" s="12">
        <v>32</v>
      </c>
      <c r="I49" s="12">
        <v>32</v>
      </c>
      <c r="J49" s="11" t="str">
        <f>IF('Women''s Smallbore Scores'!D45="","",'Women''s Smallbore Scores'!D45)</f>
        <v/>
      </c>
      <c r="K49" s="11"/>
      <c r="L49" s="9" t="str">
        <f>'Women''s Smallbore Scores'!F45</f>
        <v/>
      </c>
      <c r="M49" s="65" t="str">
        <f>'Women''s Smallbore Scores'!L45</f>
        <v/>
      </c>
    </row>
    <row r="50" spans="2:13" x14ac:dyDescent="0.35">
      <c r="B50" s="12">
        <v>33</v>
      </c>
      <c r="I50" s="12">
        <v>33</v>
      </c>
      <c r="J50" s="11" t="str">
        <f>IF('Women''s Smallbore Scores'!D46="","",'Women''s Smallbore Scores'!D46)</f>
        <v/>
      </c>
      <c r="K50" s="11"/>
      <c r="L50" s="9" t="str">
        <f>'Women''s Smallbore Scores'!F46</f>
        <v/>
      </c>
      <c r="M50" s="65" t="str">
        <f>'Women''s Smallbore Scores'!L46</f>
        <v/>
      </c>
    </row>
    <row r="51" spans="2:13" x14ac:dyDescent="0.35">
      <c r="B51" s="12">
        <v>34</v>
      </c>
      <c r="I51" s="12">
        <v>34</v>
      </c>
      <c r="J51" s="11" t="str">
        <f>IF('Women''s Smallbore Scores'!D47="","",'Women''s Smallbore Scores'!D47)</f>
        <v/>
      </c>
      <c r="K51" s="11"/>
      <c r="L51" s="9" t="str">
        <f>'Women''s Smallbore Scores'!F47</f>
        <v/>
      </c>
      <c r="M51" s="65" t="str">
        <f>'Women''s Smallbore Scores'!L47</f>
        <v/>
      </c>
    </row>
    <row r="52" spans="2:13" x14ac:dyDescent="0.35">
      <c r="I52" s="12">
        <v>35</v>
      </c>
      <c r="J52" s="11" t="str">
        <f>IF('Women''s Smallbore Scores'!D48="","",'Women''s Smallbore Scores'!D48)</f>
        <v/>
      </c>
      <c r="K52" s="11"/>
      <c r="L52" s="9" t="str">
        <f>'Women''s Smallbore Scores'!F48</f>
        <v/>
      </c>
      <c r="M52" s="65" t="str">
        <f>'Women''s Smallbore Scores'!L48</f>
        <v/>
      </c>
    </row>
    <row r="53" spans="2:13" x14ac:dyDescent="0.35">
      <c r="I53" s="12">
        <v>36</v>
      </c>
      <c r="J53" s="11" t="str">
        <f>IF('Women''s Smallbore Scores'!D49="","",'Women''s Smallbore Scores'!D49)</f>
        <v/>
      </c>
      <c r="K53" s="11"/>
      <c r="L53" s="9" t="str">
        <f>'Women''s Smallbore Scores'!F49</f>
        <v/>
      </c>
      <c r="M53" s="65" t="str">
        <f>'Women''s Smallbore Scores'!L49</f>
        <v/>
      </c>
    </row>
    <row r="54" spans="2:13" x14ac:dyDescent="0.35">
      <c r="I54" s="12">
        <v>37</v>
      </c>
      <c r="J54" s="11" t="str">
        <f>IF('Women''s Smallbore Scores'!D50="","",'Women''s Smallbore Scores'!D50)</f>
        <v/>
      </c>
      <c r="K54" s="11"/>
      <c r="L54" s="9" t="str">
        <f>'Women''s Smallbore Scores'!F50</f>
        <v/>
      </c>
      <c r="M54" s="65" t="str">
        <f>'Women''s Smallbore Scores'!L50</f>
        <v/>
      </c>
    </row>
    <row r="55" spans="2:13" x14ac:dyDescent="0.35">
      <c r="I55" s="12">
        <v>38</v>
      </c>
      <c r="J55" s="11" t="str">
        <f>IF('Women''s Smallbore Scores'!D51="","",'Women''s Smallbore Scores'!D51)</f>
        <v/>
      </c>
      <c r="K55" s="11"/>
      <c r="L55" s="9" t="str">
        <f>'Women''s Smallbore Scores'!F51</f>
        <v/>
      </c>
      <c r="M55" s="65" t="str">
        <f>'Women''s Smallbore Scores'!L51</f>
        <v/>
      </c>
    </row>
    <row r="56" spans="2:13" x14ac:dyDescent="0.35">
      <c r="I56" s="12">
        <v>39</v>
      </c>
      <c r="J56" s="11" t="str">
        <f>IF('Women''s Smallbore Scores'!D52="","",'Women''s Smallbore Scores'!D52)</f>
        <v/>
      </c>
      <c r="K56" s="11"/>
      <c r="L56" s="9" t="str">
        <f>'Women''s Smallbore Scores'!F52</f>
        <v/>
      </c>
      <c r="M56" s="65" t="str">
        <f>'Women''s Smallbore Scores'!L52</f>
        <v/>
      </c>
    </row>
    <row r="57" spans="2:13" x14ac:dyDescent="0.35">
      <c r="I57" s="12">
        <v>40</v>
      </c>
      <c r="J57" s="11" t="str">
        <f>IF('Women''s Smallbore Scores'!D53="","",'Women''s Smallbore Scores'!D53)</f>
        <v/>
      </c>
      <c r="K57" s="11"/>
      <c r="L57" s="9" t="str">
        <f>'Women''s Smallbore Scores'!F53</f>
        <v/>
      </c>
      <c r="M57" s="65" t="str">
        <f>'Women''s Smallbore Scores'!L53</f>
        <v/>
      </c>
    </row>
    <row r="58" spans="2:13" x14ac:dyDescent="0.35">
      <c r="I58" s="12">
        <v>41</v>
      </c>
      <c r="J58" s="11" t="str">
        <f>IF('Women''s Smallbore Scores'!D54="","",'Women''s Smallbore Scores'!D54)</f>
        <v/>
      </c>
      <c r="K58" s="11"/>
      <c r="L58" s="9" t="str">
        <f>'Women''s Smallbore Scores'!F54</f>
        <v/>
      </c>
      <c r="M58" s="65" t="str">
        <f>'Women''s Smallbore Scores'!L54</f>
        <v/>
      </c>
    </row>
    <row r="59" spans="2:13" x14ac:dyDescent="0.35">
      <c r="I59" s="12">
        <v>42</v>
      </c>
      <c r="J59" s="11" t="str">
        <f>IF('Women''s Smallbore Scores'!D55="","",'Women''s Smallbore Scores'!D55)</f>
        <v/>
      </c>
      <c r="K59" s="11"/>
      <c r="L59" s="9" t="str">
        <f>'Women''s Smallbore Scores'!F55</f>
        <v/>
      </c>
      <c r="M59" s="65" t="str">
        <f>'Women''s Smallbore Scores'!L55</f>
        <v/>
      </c>
    </row>
    <row r="60" spans="2:13" x14ac:dyDescent="0.35">
      <c r="I60" s="12">
        <v>43</v>
      </c>
      <c r="J60" s="11" t="str">
        <f>IF('Women''s Smallbore Scores'!D56="","",'Women''s Smallbore Scores'!D56)</f>
        <v/>
      </c>
      <c r="K60" s="11"/>
      <c r="L60" s="9" t="str">
        <f>'Women''s Smallbore Scores'!F56</f>
        <v/>
      </c>
      <c r="M60" s="65" t="str">
        <f>'Women''s Smallbore Scores'!L56</f>
        <v/>
      </c>
    </row>
    <row r="61" spans="2:13" x14ac:dyDescent="0.35">
      <c r="I61" s="12">
        <v>44</v>
      </c>
      <c r="J61" s="11" t="str">
        <f>IF('Women''s Smallbore Scores'!D57="","",'Women''s Smallbore Scores'!D57)</f>
        <v/>
      </c>
      <c r="K61" s="11"/>
      <c r="L61" s="9" t="str">
        <f>'Women''s Smallbore Scores'!F57</f>
        <v/>
      </c>
      <c r="M61" s="65" t="str">
        <f>'Women''s Smallbore Scores'!L57</f>
        <v/>
      </c>
    </row>
    <row r="62" spans="2:13" x14ac:dyDescent="0.35">
      <c r="I62" s="12">
        <v>45</v>
      </c>
      <c r="J62" s="11" t="str">
        <f>IF('Women''s Smallbore Scores'!D58="","",'Women''s Smallbore Scores'!D58)</f>
        <v/>
      </c>
      <c r="K62" s="11"/>
      <c r="L62" s="9" t="str">
        <f>'Women''s Smallbore Scores'!F58</f>
        <v/>
      </c>
      <c r="M62" s="65" t="str">
        <f>'Women''s Smallbore Scores'!L58</f>
        <v/>
      </c>
    </row>
    <row r="63" spans="2:13" x14ac:dyDescent="0.35">
      <c r="I63" s="12">
        <v>46</v>
      </c>
      <c r="J63" s="11" t="str">
        <f>IF('Women''s Smallbore Scores'!D59="","",'Women''s Smallbore Scores'!D59)</f>
        <v/>
      </c>
      <c r="K63" s="11"/>
      <c r="L63" s="9" t="str">
        <f>'Women''s Smallbore Scores'!F59</f>
        <v/>
      </c>
      <c r="M63" s="65" t="str">
        <f>'Women''s Smallbore Scores'!L59</f>
        <v/>
      </c>
    </row>
    <row r="64" spans="2:13" x14ac:dyDescent="0.35">
      <c r="I64" s="12">
        <v>47</v>
      </c>
      <c r="J64" s="11" t="str">
        <f>IF('Women''s Smallbore Scores'!D60="","",'Women''s Smallbore Scores'!D60)</f>
        <v/>
      </c>
      <c r="K64" s="11"/>
      <c r="L64" s="9" t="str">
        <f>'Women''s Smallbore Scores'!F60</f>
        <v/>
      </c>
      <c r="M64" s="65" t="str">
        <f>'Women''s Smallbore Scores'!L60</f>
        <v/>
      </c>
    </row>
    <row r="65" spans="9:13" x14ac:dyDescent="0.35">
      <c r="I65" s="12">
        <v>48</v>
      </c>
      <c r="J65" s="11" t="str">
        <f>IF('Women''s Smallbore Scores'!D61="","",'Women''s Smallbore Scores'!D61)</f>
        <v/>
      </c>
      <c r="K65" s="11"/>
      <c r="L65" s="9" t="str">
        <f>'Women''s Smallbore Scores'!F61</f>
        <v/>
      </c>
      <c r="M65" s="65" t="str">
        <f>'Women''s Smallbore Scores'!L61</f>
        <v/>
      </c>
    </row>
    <row r="66" spans="9:13" x14ac:dyDescent="0.35">
      <c r="I66" s="12">
        <v>49</v>
      </c>
      <c r="J66" s="11" t="str">
        <f>IF('Women''s Smallbore Scores'!D62="","",'Women''s Smallbore Scores'!D62)</f>
        <v/>
      </c>
      <c r="K66" s="11"/>
      <c r="L66" s="9" t="str">
        <f>'Women''s Smallbore Scores'!F62</f>
        <v/>
      </c>
      <c r="M66" s="65" t="str">
        <f>'Women''s Smallbore Scores'!L62</f>
        <v/>
      </c>
    </row>
    <row r="67" spans="9:13" x14ac:dyDescent="0.35">
      <c r="I67" s="12">
        <v>50</v>
      </c>
      <c r="J67" s="11" t="str">
        <f>IF('Women''s Smallbore Scores'!D63="","",'Women''s Smallbore Scores'!D63)</f>
        <v/>
      </c>
      <c r="K67" s="11"/>
      <c r="L67" s="9" t="str">
        <f>'Women''s Smallbore Scores'!F63</f>
        <v/>
      </c>
      <c r="M67" s="65" t="str">
        <f>'Women''s Smallbore Scores'!L63</f>
        <v/>
      </c>
    </row>
    <row r="68" spans="9:13" x14ac:dyDescent="0.35">
      <c r="I68" s="12">
        <v>51</v>
      </c>
      <c r="J68" s="11" t="str">
        <f>IF('Women''s Smallbore Scores'!D64="","",'Women''s Smallbore Scores'!D64)</f>
        <v/>
      </c>
      <c r="K68" s="11"/>
      <c r="L68" s="9" t="str">
        <f>'Women''s Smallbore Scores'!F64</f>
        <v/>
      </c>
      <c r="M68" s="65" t="str">
        <f>'Women''s Smallbore Scores'!L64</f>
        <v/>
      </c>
    </row>
    <row r="69" spans="9:13" x14ac:dyDescent="0.35">
      <c r="I69" s="12">
        <v>52</v>
      </c>
      <c r="J69" s="11" t="str">
        <f>IF('Women''s Smallbore Scores'!D65="","",'Women''s Smallbore Scores'!D65)</f>
        <v/>
      </c>
      <c r="K69" s="11"/>
      <c r="L69" s="9" t="str">
        <f>'Women''s Smallbore Scores'!F65</f>
        <v/>
      </c>
      <c r="M69" s="65" t="str">
        <f>'Women''s Smallbore Scores'!L65</f>
        <v/>
      </c>
    </row>
    <row r="70" spans="9:13" x14ac:dyDescent="0.35">
      <c r="I70" s="12">
        <v>53</v>
      </c>
      <c r="J70" s="11" t="str">
        <f>IF('Women''s Smallbore Scores'!D66="","",'Women''s Smallbore Scores'!D66)</f>
        <v/>
      </c>
      <c r="K70" s="11"/>
      <c r="L70" s="9" t="str">
        <f>'Women''s Smallbore Scores'!F66</f>
        <v/>
      </c>
      <c r="M70" s="65" t="str">
        <f>'Women''s Smallbore Scores'!L66</f>
        <v/>
      </c>
    </row>
    <row r="71" spans="9:13" x14ac:dyDescent="0.35">
      <c r="I71" s="12">
        <v>54</v>
      </c>
      <c r="J71" s="11" t="str">
        <f>IF('Women''s Smallbore Scores'!D67="","",'Women''s Smallbore Scores'!D67)</f>
        <v/>
      </c>
      <c r="K71" s="11"/>
      <c r="L71" s="9" t="str">
        <f>'Women''s Smallbore Scores'!F67</f>
        <v/>
      </c>
      <c r="M71" s="65" t="str">
        <f>'Women''s Smallbore Scores'!L67</f>
        <v/>
      </c>
    </row>
    <row r="72" spans="9:13" x14ac:dyDescent="0.35">
      <c r="I72" s="12">
        <v>55</v>
      </c>
      <c r="J72" s="11" t="str">
        <f>IF('Women''s Smallbore Scores'!D68="","",'Women''s Smallbore Scores'!D68)</f>
        <v/>
      </c>
      <c r="K72" s="11"/>
      <c r="L72" s="9" t="str">
        <f>'Women''s Smallbore Scores'!F68</f>
        <v/>
      </c>
      <c r="M72" s="65" t="str">
        <f>'Women''s Smallbore Scores'!L68</f>
        <v/>
      </c>
    </row>
    <row r="73" spans="9:13" x14ac:dyDescent="0.35">
      <c r="I73" s="12">
        <v>56</v>
      </c>
    </row>
    <row r="74" spans="9:13" x14ac:dyDescent="0.35">
      <c r="I74" s="12">
        <v>57</v>
      </c>
    </row>
  </sheetData>
  <sortState xmlns:xlrd2="http://schemas.microsoft.com/office/spreadsheetml/2017/richdata2" ref="J18:M31">
    <sortCondition descending="1" ref="M18:M31"/>
  </sortState>
  <mergeCells count="7">
    <mergeCell ref="A4:M4"/>
    <mergeCell ref="C10:E10"/>
    <mergeCell ref="J10:L10"/>
    <mergeCell ref="B16:B17"/>
    <mergeCell ref="C16:D17"/>
    <mergeCell ref="I16:I17"/>
    <mergeCell ref="J16:K17"/>
  </mergeCells>
  <conditionalFormatting sqref="C18:F34">
    <cfRule type="expression" dxfId="34" priority="9" stopIfTrue="1">
      <formula>AND($B18&lt;=5,$F18&gt;=$E$11)</formula>
    </cfRule>
    <cfRule type="expression" dxfId="33" priority="10">
      <formula>AND($F18&gt;=$E$12,$F18&lt;$E$11)</formula>
    </cfRule>
  </conditionalFormatting>
  <conditionalFormatting sqref="C18:F48">
    <cfRule type="expression" dxfId="32" priority="6" stopIfTrue="1">
      <formula>$F18=""</formula>
    </cfRule>
    <cfRule type="expression" dxfId="31" priority="7" stopIfTrue="1">
      <formula>$E18&lt;5</formula>
    </cfRule>
    <cfRule type="expression" dxfId="30" priority="8" stopIfTrue="1">
      <formula>$F18&lt;$E$12</formula>
    </cfRule>
  </conditionalFormatting>
  <conditionalFormatting sqref="C35:F48">
    <cfRule type="expression" dxfId="29" priority="975" stopIfTrue="1">
      <formula>AND($B38&lt;=5,$F35&gt;=$E$11)</formula>
    </cfRule>
    <cfRule type="expression" dxfId="28" priority="976">
      <formula>AND($F35&gt;=$E$12,$F35&lt;$E$11)</formula>
    </cfRule>
  </conditionalFormatting>
  <conditionalFormatting sqref="J18:M38">
    <cfRule type="expression" dxfId="27" priority="4" stopIfTrue="1">
      <formula>AND($I18&lt;=5,$M18&gt;=$L$11)</formula>
    </cfRule>
    <cfRule type="expression" dxfId="26" priority="5">
      <formula>AND($M18&gt;=$L$12,$M18&lt;$L$11)</formula>
    </cfRule>
  </conditionalFormatting>
  <conditionalFormatting sqref="J18:M72">
    <cfRule type="expression" dxfId="25" priority="1" stopIfTrue="1">
      <formula>$M18=""</formula>
    </cfRule>
    <cfRule type="expression" dxfId="24" priority="2" stopIfTrue="1">
      <formula>$L18&lt;5</formula>
    </cfRule>
    <cfRule type="expression" dxfId="23" priority="3" stopIfTrue="1">
      <formula>$M18&lt;$L$12</formula>
    </cfRule>
  </conditionalFormatting>
  <conditionalFormatting sqref="J39:M72">
    <cfRule type="expression" dxfId="22" priority="855" stopIfTrue="1">
      <formula>AND($I41&lt;=5,$M39&gt;=$L$11)</formula>
    </cfRule>
    <cfRule type="expression" dxfId="21" priority="856">
      <formula>AND($M39&gt;=$L$12,$M39&lt;$L$11)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926914-20E6-474B-A8C5-7F1F6A3C22E5}">
  <sheetPr>
    <pageSetUpPr fitToPage="1"/>
  </sheetPr>
  <dimension ref="A1:T80"/>
  <sheetViews>
    <sheetView tabSelected="1" zoomScaleNormal="100" workbookViewId="0"/>
  </sheetViews>
  <sheetFormatPr defaultRowHeight="14.5" x14ac:dyDescent="0.35"/>
  <cols>
    <col min="1" max="1" width="3.1796875" customWidth="1"/>
    <col min="2" max="2" width="5.6328125" customWidth="1"/>
    <col min="3" max="3" width="12.54296875" customWidth="1"/>
    <col min="4" max="4" width="6.08984375" customWidth="1"/>
    <col min="7" max="7" width="5.6328125" customWidth="1"/>
    <col min="8" max="8" width="12.54296875" customWidth="1"/>
    <col min="9" max="9" width="6.08984375" customWidth="1"/>
    <col min="12" max="12" width="5.6328125" customWidth="1"/>
    <col min="13" max="13" width="12.54296875" customWidth="1"/>
    <col min="14" max="14" width="6.08984375" customWidth="1"/>
    <col min="17" max="17" width="5.6328125" customWidth="1"/>
    <col min="18" max="18" width="12.54296875" customWidth="1"/>
    <col min="19" max="19" width="6.08984375" customWidth="1"/>
  </cols>
  <sheetData>
    <row r="1" spans="1:20" ht="18.5" x14ac:dyDescent="0.45">
      <c r="A1" s="77"/>
      <c r="B1" s="1" t="s">
        <v>18</v>
      </c>
    </row>
    <row r="2" spans="1:20" ht="18.5" x14ac:dyDescent="0.45">
      <c r="B2" s="35" t="s">
        <v>196</v>
      </c>
    </row>
    <row r="4" spans="1:20" ht="16" x14ac:dyDescent="0.4">
      <c r="B4" s="36" t="s">
        <v>29</v>
      </c>
      <c r="C4" s="36"/>
    </row>
    <row r="5" spans="1:20" ht="16" x14ac:dyDescent="0.4">
      <c r="C5" s="36" t="s">
        <v>30</v>
      </c>
      <c r="D5" s="56">
        <f>'Air Rifle Ranking'!F7</f>
        <v>625</v>
      </c>
    </row>
    <row r="6" spans="1:20" ht="16" x14ac:dyDescent="0.4">
      <c r="C6" s="36" t="s">
        <v>31</v>
      </c>
      <c r="D6" s="57">
        <f>'Men''s Smallbore Scores'!F7</f>
        <v>583</v>
      </c>
    </row>
    <row r="7" spans="1:20" ht="16" x14ac:dyDescent="0.4">
      <c r="C7" s="37" t="s">
        <v>20</v>
      </c>
    </row>
    <row r="8" spans="1:20" ht="16" x14ac:dyDescent="0.4">
      <c r="C8" s="37" t="s">
        <v>131</v>
      </c>
    </row>
    <row r="10" spans="1:20" ht="18.5" x14ac:dyDescent="0.45">
      <c r="B10" s="105" t="s">
        <v>1</v>
      </c>
      <c r="C10" s="105"/>
      <c r="D10" s="105"/>
      <c r="E10" s="105"/>
      <c r="G10" s="105" t="s">
        <v>28</v>
      </c>
      <c r="H10" s="105"/>
      <c r="I10" s="105"/>
      <c r="J10" s="105"/>
      <c r="K10" s="1"/>
      <c r="L10" s="105" t="s">
        <v>33</v>
      </c>
      <c r="M10" s="105"/>
      <c r="N10" s="105"/>
      <c r="O10" s="105"/>
      <c r="Q10" s="105" t="s">
        <v>34</v>
      </c>
      <c r="R10" s="105"/>
      <c r="S10" s="105"/>
      <c r="T10" s="105"/>
    </row>
    <row r="11" spans="1:20" x14ac:dyDescent="0.35">
      <c r="B11" s="31" t="s">
        <v>24</v>
      </c>
      <c r="C11" s="18"/>
      <c r="D11" s="39">
        <f>'Men''s Air Rifle Scores'!F5</f>
        <v>629</v>
      </c>
      <c r="E11" s="40"/>
      <c r="G11" s="17" t="s">
        <v>24</v>
      </c>
      <c r="H11" s="32"/>
      <c r="I11" s="58">
        <f>'Women''s Air Rifle Scores'!F5</f>
        <v>629</v>
      </c>
      <c r="J11" s="26"/>
      <c r="L11" s="31" t="s">
        <v>24</v>
      </c>
      <c r="M11" s="18"/>
      <c r="N11" s="60">
        <f>'Men''s Smallbore Scores'!F5</f>
        <v>589</v>
      </c>
      <c r="O11" s="40"/>
      <c r="Q11" s="17" t="s">
        <v>24</v>
      </c>
      <c r="R11" s="32"/>
      <c r="S11" s="62">
        <f>'Women''s Smallbore Scores'!F5</f>
        <v>589</v>
      </c>
      <c r="T11" s="26"/>
    </row>
    <row r="12" spans="1:20" x14ac:dyDescent="0.35">
      <c r="B12" s="19" t="s">
        <v>25</v>
      </c>
      <c r="C12" s="20"/>
      <c r="D12" s="23">
        <f>'Men''s Air Rifle Scores'!F6</f>
        <v>627</v>
      </c>
      <c r="E12" s="41"/>
      <c r="G12" s="19" t="s">
        <v>25</v>
      </c>
      <c r="H12" s="43"/>
      <c r="I12" s="59">
        <f>'Women''s Air Rifle Scores'!F6</f>
        <v>627</v>
      </c>
      <c r="J12" s="27"/>
      <c r="L12" s="19" t="s">
        <v>25</v>
      </c>
      <c r="M12" s="20"/>
      <c r="N12" s="61">
        <f>'Men''s Smallbore Scores'!F6</f>
        <v>586</v>
      </c>
      <c r="O12" s="41"/>
      <c r="Q12" s="19" t="s">
        <v>25</v>
      </c>
      <c r="R12" s="43"/>
      <c r="S12" s="63">
        <f>'Women''s Smallbore Scores'!F6</f>
        <v>586</v>
      </c>
      <c r="T12" s="27"/>
    </row>
    <row r="13" spans="1:20" x14ac:dyDescent="0.35">
      <c r="B13" s="21" t="s">
        <v>22</v>
      </c>
      <c r="C13" s="22"/>
      <c r="D13" s="22"/>
      <c r="E13" s="16"/>
      <c r="G13" s="21" t="s">
        <v>22</v>
      </c>
      <c r="H13" s="15"/>
      <c r="I13" s="22"/>
      <c r="J13" s="28"/>
      <c r="L13" s="21" t="s">
        <v>22</v>
      </c>
      <c r="M13" s="22"/>
      <c r="N13" s="22"/>
      <c r="O13" s="16"/>
      <c r="Q13" s="21" t="s">
        <v>22</v>
      </c>
      <c r="R13" s="15"/>
      <c r="S13" s="22"/>
      <c r="T13" s="28"/>
    </row>
    <row r="14" spans="1:20" x14ac:dyDescent="0.35">
      <c r="B14" s="79" t="s">
        <v>23</v>
      </c>
      <c r="C14" s="24"/>
      <c r="D14" s="24"/>
      <c r="E14" s="38"/>
      <c r="G14" s="79" t="s">
        <v>23</v>
      </c>
      <c r="H14" s="42"/>
      <c r="I14" s="24"/>
      <c r="J14" s="25"/>
      <c r="L14" s="79" t="s">
        <v>23</v>
      </c>
      <c r="M14" s="24"/>
      <c r="N14" s="24"/>
      <c r="O14" s="38"/>
      <c r="Q14" s="79" t="s">
        <v>23</v>
      </c>
      <c r="R14" s="42"/>
      <c r="S14" s="24"/>
      <c r="T14" s="25"/>
    </row>
    <row r="15" spans="1:20" ht="15" thickBot="1" x14ac:dyDescent="0.4"/>
    <row r="16" spans="1:20" x14ac:dyDescent="0.35">
      <c r="B16" s="109" t="s">
        <v>26</v>
      </c>
      <c r="C16" s="128" t="s">
        <v>10</v>
      </c>
      <c r="D16" s="129"/>
      <c r="E16" s="47" t="s">
        <v>14</v>
      </c>
      <c r="G16" s="109" t="s">
        <v>26</v>
      </c>
      <c r="H16" s="128" t="s">
        <v>10</v>
      </c>
      <c r="I16" s="129"/>
      <c r="J16" s="47" t="s">
        <v>14</v>
      </c>
      <c r="L16" s="109" t="s">
        <v>26</v>
      </c>
      <c r="M16" s="128" t="s">
        <v>10</v>
      </c>
      <c r="N16" s="129"/>
      <c r="O16" s="47" t="s">
        <v>14</v>
      </c>
      <c r="Q16" s="109" t="s">
        <v>26</v>
      </c>
      <c r="R16" s="128" t="s">
        <v>10</v>
      </c>
      <c r="S16" s="129"/>
      <c r="T16" s="47" t="s">
        <v>14</v>
      </c>
    </row>
    <row r="17" spans="2:20" ht="15" thickBot="1" x14ac:dyDescent="0.4">
      <c r="B17" s="111"/>
      <c r="C17" s="130"/>
      <c r="D17" s="131"/>
      <c r="E17" s="48" t="s">
        <v>13</v>
      </c>
      <c r="G17" s="111"/>
      <c r="H17" s="130"/>
      <c r="I17" s="131"/>
      <c r="J17" s="48" t="s">
        <v>13</v>
      </c>
      <c r="L17" s="111"/>
      <c r="M17" s="130"/>
      <c r="N17" s="131"/>
      <c r="O17" s="48" t="s">
        <v>13</v>
      </c>
      <c r="Q17" s="111"/>
      <c r="R17" s="130"/>
      <c r="S17" s="131"/>
      <c r="T17" s="48" t="s">
        <v>13</v>
      </c>
    </row>
    <row r="18" spans="2:20" x14ac:dyDescent="0.35">
      <c r="B18" s="44">
        <v>1</v>
      </c>
      <c r="C18" s="122" t="str">
        <f>'Air Rifle Ranking'!C18</f>
        <v>Peter Fiori</v>
      </c>
      <c r="D18" s="123"/>
      <c r="E18" s="66">
        <f>'Air Rifle Ranking'!F18</f>
        <v>632.64</v>
      </c>
      <c r="G18" s="45">
        <v>1</v>
      </c>
      <c r="H18" s="113" t="str">
        <f>'Air Rifle Ranking'!J18</f>
        <v>Mary Tucker</v>
      </c>
      <c r="I18" s="113"/>
      <c r="J18" s="67">
        <f>'Air Rifle Ranking'!M18</f>
        <v>632.5200000000001</v>
      </c>
      <c r="K18" s="9"/>
      <c r="L18" s="44">
        <v>1</v>
      </c>
      <c r="M18" s="126" t="str">
        <f>'Smallbore Ranking'!C18</f>
        <v>Jared Eddy</v>
      </c>
      <c r="N18" s="127"/>
      <c r="O18" s="76">
        <f>'Smallbore Ranking'!F18</f>
        <v>592.20000000000005</v>
      </c>
      <c r="Q18" s="44">
        <v>1</v>
      </c>
      <c r="R18" s="126" t="str">
        <f>'Smallbore Ranking'!J18</f>
        <v>Sagen Maddalena</v>
      </c>
      <c r="S18" s="127"/>
      <c r="T18" s="76">
        <f>'Smallbore Ranking'!M18</f>
        <v>592.6</v>
      </c>
    </row>
    <row r="19" spans="2:20" x14ac:dyDescent="0.35">
      <c r="B19" s="45">
        <v>2</v>
      </c>
      <c r="C19" s="115" t="str">
        <f>'Air Rifle Ranking'!C19</f>
        <v>Braden Peiser</v>
      </c>
      <c r="D19" s="116"/>
      <c r="E19" s="67">
        <f>'Air Rifle Ranking'!F19</f>
        <v>631.36</v>
      </c>
      <c r="G19" s="45">
        <v>2</v>
      </c>
      <c r="H19" s="113" t="str">
        <f>'Air Rifle Ranking'!J19</f>
        <v>Makenzie Larson</v>
      </c>
      <c r="I19" s="113"/>
      <c r="J19" s="67">
        <f>'Air Rifle Ranking'!M19</f>
        <v>631.04000000000008</v>
      </c>
      <c r="K19" s="9"/>
      <c r="L19" s="45">
        <v>2</v>
      </c>
      <c r="M19" s="124" t="str">
        <f>'Smallbore Ranking'!C19</f>
        <v>Ivan Roe</v>
      </c>
      <c r="N19" s="125"/>
      <c r="O19" s="68">
        <f>'Smallbore Ranking'!F19</f>
        <v>591.79999999999995</v>
      </c>
      <c r="Q19" s="45">
        <v>2</v>
      </c>
      <c r="R19" s="113" t="str">
        <f>'Smallbore Ranking'!J19</f>
        <v>Mary Tucker</v>
      </c>
      <c r="S19" s="113"/>
      <c r="T19" s="67">
        <f>'Smallbore Ranking'!M19</f>
        <v>591</v>
      </c>
    </row>
    <row r="20" spans="2:20" x14ac:dyDescent="0.35">
      <c r="B20" s="45">
        <v>3</v>
      </c>
      <c r="C20" s="115" t="str">
        <f>'Air Rifle Ranking'!C20</f>
        <v>Gavin Barnick</v>
      </c>
      <c r="D20" s="116"/>
      <c r="E20" s="67">
        <f>'Air Rifle Ranking'!F20</f>
        <v>630.32000000000005</v>
      </c>
      <c r="G20" s="45">
        <v>3</v>
      </c>
      <c r="H20" s="113" t="str">
        <f>'Air Rifle Ranking'!J20</f>
        <v>Katie Zaun</v>
      </c>
      <c r="I20" s="113"/>
      <c r="J20" s="67">
        <f>'Air Rifle Ranking'!M20</f>
        <v>630.14</v>
      </c>
      <c r="K20" s="9"/>
      <c r="L20" s="45">
        <v>3</v>
      </c>
      <c r="M20" s="115" t="str">
        <f>'Smallbore Ranking'!C20</f>
        <v>Peter Fiori</v>
      </c>
      <c r="N20" s="116"/>
      <c r="O20" s="67">
        <f>'Smallbore Ranking'!F20</f>
        <v>591.79999999999995</v>
      </c>
      <c r="Q20" s="45">
        <v>3</v>
      </c>
      <c r="R20" s="113" t="str">
        <f>'Smallbore Ranking'!J20</f>
        <v>Cecelia Ossi</v>
      </c>
      <c r="S20" s="113"/>
      <c r="T20" s="67">
        <f>'Smallbore Ranking'!M20</f>
        <v>586.79999999999995</v>
      </c>
    </row>
    <row r="21" spans="2:20" x14ac:dyDescent="0.35">
      <c r="B21" s="45">
        <v>4</v>
      </c>
      <c r="C21" s="124" t="str">
        <f>'Air Rifle Ranking'!C21</f>
        <v>Lucas Kozeniesky</v>
      </c>
      <c r="D21" s="125"/>
      <c r="E21" s="68">
        <f>'Air Rifle Ranking'!F21</f>
        <v>629.9</v>
      </c>
      <c r="G21" s="45">
        <v>4</v>
      </c>
      <c r="H21" s="113" t="str">
        <f>'Air Rifle Ranking'!J21</f>
        <v>Mackenzie Kring</v>
      </c>
      <c r="I21" s="113"/>
      <c r="J21" s="67">
        <f>'Air Rifle Ranking'!M21</f>
        <v>629.66000000000008</v>
      </c>
      <c r="K21" s="9"/>
      <c r="L21" s="45">
        <v>4</v>
      </c>
      <c r="M21" s="120" t="str">
        <f>'Smallbore Ranking'!C21</f>
        <v>Braden Peiser</v>
      </c>
      <c r="N21" s="121"/>
      <c r="O21" s="88">
        <f>'Smallbore Ranking'!F21</f>
        <v>591.4</v>
      </c>
      <c r="Q21" s="45">
        <v>4</v>
      </c>
      <c r="R21" s="113" t="str">
        <f>'Smallbore Ranking'!J21</f>
        <v>Katie Zaun</v>
      </c>
      <c r="S21" s="113"/>
      <c r="T21" s="67">
        <f>'Smallbore Ranking'!M21</f>
        <v>585.20000000000005</v>
      </c>
    </row>
    <row r="22" spans="2:20" x14ac:dyDescent="0.35">
      <c r="B22" s="45">
        <v>5</v>
      </c>
      <c r="C22" s="115" t="str">
        <f>'Air Rifle Ranking'!C22</f>
        <v>Griffin Lake</v>
      </c>
      <c r="D22" s="116"/>
      <c r="E22" s="67">
        <f>'Air Rifle Ranking'!F22</f>
        <v>629.74</v>
      </c>
      <c r="G22" s="45">
        <v>5</v>
      </c>
      <c r="H22" s="113" t="str">
        <f>'Air Rifle Ranking'!J22</f>
        <v>Ali Weisz</v>
      </c>
      <c r="I22" s="113"/>
      <c r="J22" s="67">
        <f>'Air Rifle Ranking'!M22</f>
        <v>629.6</v>
      </c>
      <c r="L22" s="45">
        <v>5</v>
      </c>
      <c r="M22" s="115" t="str">
        <f>'Smallbore Ranking'!C22</f>
        <v>Griffin Lake</v>
      </c>
      <c r="N22" s="116"/>
      <c r="O22" s="67">
        <f>'Smallbore Ranking'!F22</f>
        <v>589.6</v>
      </c>
      <c r="Q22" s="45">
        <v>5</v>
      </c>
      <c r="R22" s="113" t="str">
        <f>'Smallbore Ranking'!J22</f>
        <v>Ali Weisz</v>
      </c>
      <c r="S22" s="113"/>
      <c r="T22" s="67">
        <f>'Smallbore Ranking'!M22</f>
        <v>584.6</v>
      </c>
    </row>
    <row r="23" spans="2:20" x14ac:dyDescent="0.35">
      <c r="B23" s="93">
        <v>6</v>
      </c>
      <c r="C23" s="134" t="str">
        <f>'Air Rifle Ranking'!C23</f>
        <v>Ivan Roe</v>
      </c>
      <c r="D23" s="135"/>
      <c r="E23" s="94">
        <f>'Air Rifle Ranking'!F23</f>
        <v>629.46</v>
      </c>
      <c r="G23" s="45">
        <v>6</v>
      </c>
      <c r="H23" s="113" t="str">
        <f>'Air Rifle Ranking'!J23</f>
        <v>Sagen Maddalena</v>
      </c>
      <c r="I23" s="113"/>
      <c r="J23" s="67">
        <f>'Air Rifle Ranking'!M23</f>
        <v>629.36</v>
      </c>
      <c r="L23" s="45">
        <v>6</v>
      </c>
      <c r="M23" s="115" t="str">
        <f>'Smallbore Ranking'!C23</f>
        <v>Levi Clark</v>
      </c>
      <c r="N23" s="116"/>
      <c r="O23" s="67">
        <f>'Smallbore Ranking'!F23</f>
        <v>588</v>
      </c>
      <c r="Q23" s="45">
        <v>6</v>
      </c>
      <c r="R23" s="113" t="str">
        <f>'Smallbore Ranking'!J23</f>
        <v>Elizabeth Probst</v>
      </c>
      <c r="S23" s="113"/>
      <c r="T23" s="67">
        <f>'Smallbore Ranking'!M23</f>
        <v>584.20000000000005</v>
      </c>
    </row>
    <row r="24" spans="2:20" x14ac:dyDescent="0.35">
      <c r="B24" s="93">
        <v>7</v>
      </c>
      <c r="C24" s="134" t="str">
        <f>'Air Rifle Ranking'!C24</f>
        <v>Tim Sherry</v>
      </c>
      <c r="D24" s="135"/>
      <c r="E24" s="94">
        <f>'Air Rifle Ranking'!F24</f>
        <v>629.32000000000005</v>
      </c>
      <c r="G24" s="45">
        <v>7</v>
      </c>
      <c r="H24" s="113" t="str">
        <f>'Air Rifle Ranking'!J24</f>
        <v>Cecelia Ossi</v>
      </c>
      <c r="I24" s="113"/>
      <c r="J24" s="67">
        <f>'Air Rifle Ranking'!M24</f>
        <v>628.8599999999999</v>
      </c>
      <c r="L24" s="45">
        <v>7</v>
      </c>
      <c r="M24" s="124" t="str">
        <f>'Smallbore Ranking'!C24</f>
        <v>Patrick Sunderman</v>
      </c>
      <c r="N24" s="125"/>
      <c r="O24" s="68">
        <f>'Smallbore Ranking'!F24</f>
        <v>587.20000000000005</v>
      </c>
      <c r="Q24" s="45">
        <v>7</v>
      </c>
      <c r="R24" s="113" t="str">
        <f>'Smallbore Ranking'!J24</f>
        <v>Ashlyn Blake</v>
      </c>
      <c r="S24" s="113"/>
      <c r="T24" s="67">
        <f>'Smallbore Ranking'!M24</f>
        <v>583.6</v>
      </c>
    </row>
    <row r="25" spans="2:20" x14ac:dyDescent="0.35">
      <c r="B25" s="93">
        <v>8</v>
      </c>
      <c r="C25" s="134" t="str">
        <f>'Air Rifle Ranking'!C25</f>
        <v>Rylan Kissell</v>
      </c>
      <c r="D25" s="135"/>
      <c r="E25" s="94">
        <f>'Air Rifle Ranking'!F25</f>
        <v>629.06000000000006</v>
      </c>
      <c r="G25" s="45">
        <v>8</v>
      </c>
      <c r="H25" s="113" t="str">
        <f>'Air Rifle Ranking'!J25</f>
        <v>Elizabeth Schmeltzer</v>
      </c>
      <c r="I25" s="113"/>
      <c r="J25" s="67">
        <f>'Air Rifle Ranking'!M25</f>
        <v>628.57999999999993</v>
      </c>
      <c r="L25" s="45">
        <v>8</v>
      </c>
      <c r="M25" s="113" t="str">
        <f>'Smallbore Ranking'!C25</f>
        <v>Tim Sherry</v>
      </c>
      <c r="N25" s="113"/>
      <c r="O25" s="67">
        <f>'Smallbore Ranking'!F25</f>
        <v>586.79999999999995</v>
      </c>
      <c r="Q25" s="45">
        <v>8</v>
      </c>
      <c r="R25" s="113" t="str">
        <f>'Smallbore Ranking'!J25</f>
        <v>Emme Walrath</v>
      </c>
      <c r="S25" s="113"/>
      <c r="T25" s="67">
        <f>'Smallbore Ranking'!M25</f>
        <v>583</v>
      </c>
    </row>
    <row r="26" spans="2:20" x14ac:dyDescent="0.35">
      <c r="B26" s="93">
        <v>9</v>
      </c>
      <c r="C26" s="134" t="str">
        <f>'Air Rifle Ranking'!C26</f>
        <v>Brandon Muske</v>
      </c>
      <c r="D26" s="135"/>
      <c r="E26" s="94">
        <f>'Air Rifle Ranking'!F26</f>
        <v>629</v>
      </c>
      <c r="G26" s="45">
        <v>9</v>
      </c>
      <c r="H26" s="113" t="str">
        <f>'Air Rifle Ranking'!J26</f>
        <v>Elijah Spencer</v>
      </c>
      <c r="I26" s="113"/>
      <c r="J26" s="67">
        <f>'Air Rifle Ranking'!M26</f>
        <v>628.41999999999996</v>
      </c>
      <c r="L26" s="45">
        <v>9</v>
      </c>
      <c r="M26" s="113" t="str">
        <f>'Smallbore Ranking'!C26</f>
        <v>Gavin Barnick</v>
      </c>
      <c r="N26" s="113"/>
      <c r="O26" s="67">
        <f>'Smallbore Ranking'!F26</f>
        <v>585.79999999999995</v>
      </c>
      <c r="Q26" s="45">
        <v>9</v>
      </c>
      <c r="R26" s="113" t="str">
        <f>'Smallbore Ranking'!J26</f>
        <v>Molly McGhin</v>
      </c>
      <c r="S26" s="113"/>
      <c r="T26" s="67">
        <f>'Smallbore Ranking'!M26</f>
        <v>582.6</v>
      </c>
    </row>
    <row r="27" spans="2:20" x14ac:dyDescent="0.35">
      <c r="B27" s="86">
        <v>10</v>
      </c>
      <c r="C27" s="132" t="str">
        <f>'Air Rifle Ranking'!C27</f>
        <v>Jared Eddy</v>
      </c>
      <c r="D27" s="133"/>
      <c r="E27" s="87">
        <f>'Air Rifle Ranking'!F27</f>
        <v>627.8599999999999</v>
      </c>
      <c r="G27" s="45">
        <v>10</v>
      </c>
      <c r="H27" s="113" t="str">
        <f>'Air Rifle Ranking'!J27</f>
        <v>Emme Walrath</v>
      </c>
      <c r="I27" s="113"/>
      <c r="J27" s="67">
        <f>'Air Rifle Ranking'!M27</f>
        <v>627.66000000000008</v>
      </c>
      <c r="L27" s="45">
        <v>10</v>
      </c>
      <c r="M27" s="113" t="str">
        <f>'Smallbore Ranking'!C27</f>
        <v>Brandon Muske</v>
      </c>
      <c r="N27" s="113"/>
      <c r="O27" s="67">
        <f>'Smallbore Ranking'!F27</f>
        <v>584.20000000000005</v>
      </c>
      <c r="Q27" s="45">
        <v>10</v>
      </c>
      <c r="R27" s="113" t="str">
        <f>'Smallbore Ranking'!J27</f>
        <v>Karlie Lynn</v>
      </c>
      <c r="S27" s="113"/>
      <c r="T27" s="67">
        <f>'Smallbore Ranking'!M27</f>
        <v>581.79999999999995</v>
      </c>
    </row>
    <row r="28" spans="2:20" x14ac:dyDescent="0.35">
      <c r="B28" s="86">
        <v>11</v>
      </c>
      <c r="C28" s="132" t="str">
        <f>'Air Rifle Ranking'!C28</f>
        <v>Levi Clark</v>
      </c>
      <c r="D28" s="133"/>
      <c r="E28" s="87">
        <f>'Air Rifle Ranking'!F28</f>
        <v>627.31999999999994</v>
      </c>
      <c r="G28" s="86">
        <v>11</v>
      </c>
      <c r="H28" s="136" t="str">
        <f>'Air Rifle Ranking'!J28</f>
        <v>Ashlyn Blake</v>
      </c>
      <c r="I28" s="136"/>
      <c r="J28" s="87">
        <f>'Air Rifle Ranking'!M28</f>
        <v>627.36</v>
      </c>
      <c r="L28" s="45">
        <v>11</v>
      </c>
      <c r="M28" s="113" t="str">
        <f>'Smallbore Ranking'!C28</f>
        <v>Jacob Wisman</v>
      </c>
      <c r="N28" s="113"/>
      <c r="O28" s="67">
        <f>'Smallbore Ranking'!F28</f>
        <v>583.4</v>
      </c>
      <c r="Q28" s="45">
        <v>11</v>
      </c>
      <c r="R28" s="113" t="str">
        <f>'Smallbore Ranking'!J28</f>
        <v>Carley Seabrooke</v>
      </c>
      <c r="S28" s="113"/>
      <c r="T28" s="67">
        <f>'Smallbore Ranking'!M28</f>
        <v>581.6</v>
      </c>
    </row>
    <row r="29" spans="2:20" x14ac:dyDescent="0.35">
      <c r="B29" s="45">
        <v>12</v>
      </c>
      <c r="C29" s="115" t="str">
        <f>'Air Rifle Ranking'!C29</f>
        <v>Jacob Wisman</v>
      </c>
      <c r="D29" s="116"/>
      <c r="E29" s="67">
        <f>'Air Rifle Ranking'!F29</f>
        <v>625.91999999999985</v>
      </c>
      <c r="G29" s="45">
        <v>12</v>
      </c>
      <c r="H29" s="113" t="str">
        <f>'Air Rifle Ranking'!J29</f>
        <v>Carlee Valenta</v>
      </c>
      <c r="I29" s="113"/>
      <c r="J29" s="67">
        <f>'Air Rifle Ranking'!M29</f>
        <v>626.79999999999995</v>
      </c>
      <c r="L29" s="45">
        <v>12</v>
      </c>
      <c r="M29" s="113" t="str">
        <f>'Smallbore Ranking'!C29</f>
        <v>Tyler Wee</v>
      </c>
      <c r="N29" s="113"/>
      <c r="O29" s="67">
        <f>'Smallbore Ranking'!F29</f>
        <v>583.20000000000005</v>
      </c>
      <c r="Q29" s="45">
        <v>12</v>
      </c>
      <c r="R29" s="113" t="str">
        <f>'Smallbore Ranking'!J29</f>
        <v>Gabriella Zych</v>
      </c>
      <c r="S29" s="113"/>
      <c r="T29" s="67">
        <f>'Smallbore Ranking'!M29</f>
        <v>581.6</v>
      </c>
    </row>
    <row r="30" spans="2:20" x14ac:dyDescent="0.35">
      <c r="B30" s="45">
        <v>13</v>
      </c>
      <c r="C30" s="115" t="str">
        <f>'Air Rifle Ranking'!C30</f>
        <v>Tyler Wee</v>
      </c>
      <c r="D30" s="116"/>
      <c r="E30" s="67">
        <f>'Air Rifle Ranking'!F30</f>
        <v>625.72</v>
      </c>
      <c r="G30" s="45">
        <v>13</v>
      </c>
      <c r="H30" s="113" t="str">
        <f>'Air Rifle Ranking'!J30</f>
        <v>Elizabeth Probst</v>
      </c>
      <c r="I30" s="113"/>
      <c r="J30" s="67">
        <f>'Air Rifle Ranking'!M30</f>
        <v>625.91999999999996</v>
      </c>
      <c r="L30" s="45">
        <v>13</v>
      </c>
      <c r="M30" s="113" t="str">
        <f>'Smallbore Ranking'!C30</f>
        <v>Matt Sanchez</v>
      </c>
      <c r="N30" s="113"/>
      <c r="O30" s="67">
        <f>'Smallbore Ranking'!F30</f>
        <v>582.6</v>
      </c>
      <c r="Q30" s="45">
        <v>13</v>
      </c>
      <c r="R30" s="113" t="str">
        <f>'Smallbore Ranking'!J30</f>
        <v>Elijah Spencer</v>
      </c>
      <c r="S30" s="113"/>
      <c r="T30" s="67">
        <f>'Smallbore Ranking'!M30</f>
        <v>579.4</v>
      </c>
    </row>
    <row r="31" spans="2:20" x14ac:dyDescent="0.35">
      <c r="B31" s="45">
        <v>14</v>
      </c>
      <c r="C31" s="115" t="str">
        <f>'Air Rifle Ranking'!C31</f>
        <v>Sam Adkins</v>
      </c>
      <c r="D31" s="116"/>
      <c r="E31" s="67">
        <f>'Air Rifle Ranking'!F31</f>
        <v>624.83999999999992</v>
      </c>
      <c r="G31" s="45">
        <v>14</v>
      </c>
      <c r="H31" s="113" t="str">
        <f>'Air Rifle Ranking'!J31</f>
        <v>Gabriela Zych</v>
      </c>
      <c r="I31" s="113"/>
      <c r="J31" s="67">
        <f>'Air Rifle Ranking'!M31</f>
        <v>625.83999999999992</v>
      </c>
      <c r="L31" s="45">
        <v>14</v>
      </c>
      <c r="M31" s="113" t="str">
        <f>'Smallbore Ranking'!C31</f>
        <v>Samuel Adkins</v>
      </c>
      <c r="N31" s="113"/>
      <c r="O31" s="67">
        <f>'Smallbore Ranking'!F31</f>
        <v>582.20000000000005</v>
      </c>
      <c r="Q31" s="45">
        <v>14</v>
      </c>
      <c r="R31" s="113" t="str">
        <f>'Smallbore Ranking'!J31</f>
        <v>Kelsey Dardas</v>
      </c>
      <c r="S31" s="113"/>
      <c r="T31" s="67">
        <f>'Smallbore Ranking'!M31</f>
        <v>577.20000000000005</v>
      </c>
    </row>
    <row r="32" spans="2:20" x14ac:dyDescent="0.35">
      <c r="B32" s="45">
        <v>15</v>
      </c>
      <c r="C32" s="115" t="str">
        <f>'Air Rifle Ranking'!C32</f>
        <v>Teagan Perkowski</v>
      </c>
      <c r="D32" s="116"/>
      <c r="E32" s="67">
        <f>'Air Rifle Ranking'!F32</f>
        <v>623.06000000000006</v>
      </c>
      <c r="G32" s="45">
        <v>15</v>
      </c>
      <c r="H32" s="113" t="str">
        <f>'Air Rifle Ranking'!J32</f>
        <v>Bremen Butler</v>
      </c>
      <c r="I32" s="113"/>
      <c r="J32" s="67">
        <f>'Air Rifle Ranking'!M32</f>
        <v>625.72</v>
      </c>
      <c r="L32" s="45">
        <v>15</v>
      </c>
      <c r="M32" s="113" t="str">
        <f>'Smallbore Ranking'!C32</f>
        <v>Jack Ogoreuc</v>
      </c>
      <c r="N32" s="113"/>
      <c r="O32" s="67">
        <f>'Smallbore Ranking'!F32</f>
        <v>577.6</v>
      </c>
      <c r="Q32" s="45">
        <v>15</v>
      </c>
      <c r="R32" s="113" t="str">
        <f>'Smallbore Ranking'!J32</f>
        <v>Emma Rhode</v>
      </c>
      <c r="S32" s="113"/>
      <c r="T32" s="67">
        <f>'Smallbore Ranking'!M32</f>
        <v>588</v>
      </c>
    </row>
    <row r="33" spans="2:20" x14ac:dyDescent="0.35">
      <c r="B33" s="45">
        <v>16</v>
      </c>
      <c r="C33" s="115" t="str">
        <f>'Air Rifle Ranking'!C33</f>
        <v>Dan Schanebrook</v>
      </c>
      <c r="D33" s="116"/>
      <c r="E33" s="67">
        <f>'Air Rifle Ranking'!F33</f>
        <v>622.41999999999996</v>
      </c>
      <c r="G33" s="45">
        <v>16</v>
      </c>
      <c r="H33" s="113" t="str">
        <f>'Air Rifle Ranking'!J33</f>
        <v>Jeanne Haverhill</v>
      </c>
      <c r="I33" s="113"/>
      <c r="J33" s="67">
        <f>'Air Rifle Ranking'!M33</f>
        <v>625.6</v>
      </c>
      <c r="L33" s="45">
        <v>16</v>
      </c>
      <c r="M33" s="113" t="str">
        <f>'Smallbore Ranking'!C33</f>
        <v>Jason Dardas</v>
      </c>
      <c r="N33" s="113"/>
      <c r="O33" s="67">
        <f>'Smallbore Ranking'!F33</f>
        <v>581.5</v>
      </c>
      <c r="Q33" s="45">
        <v>16</v>
      </c>
      <c r="R33" s="113" t="str">
        <f>'Smallbore Ranking'!J33</f>
        <v>Gracie Dinh</v>
      </c>
      <c r="S33" s="113"/>
      <c r="T33" s="67">
        <f>'Smallbore Ranking'!M33</f>
        <v>584</v>
      </c>
    </row>
    <row r="34" spans="2:20" x14ac:dyDescent="0.35">
      <c r="B34" s="45">
        <v>17</v>
      </c>
      <c r="C34" s="115" t="str">
        <f>'Air Rifle Ranking'!C34</f>
        <v>Jack Ogoreuc</v>
      </c>
      <c r="D34" s="116"/>
      <c r="E34" s="67">
        <f>'Air Rifle Ranking'!F34</f>
        <v>621.83999999999992</v>
      </c>
      <c r="G34" s="45">
        <v>17</v>
      </c>
      <c r="H34" s="113" t="str">
        <f>'Air Rifle Ranking'!J34</f>
        <v>Isabella Baldwin</v>
      </c>
      <c r="I34" s="113"/>
      <c r="J34" s="67">
        <f>'Air Rifle Ranking'!M34</f>
        <v>625.45999999999992</v>
      </c>
      <c r="L34" s="45">
        <v>17</v>
      </c>
      <c r="M34" s="113" t="str">
        <f>'Smallbore Ranking'!C34</f>
        <v>Chance Cover</v>
      </c>
      <c r="N34" s="113"/>
      <c r="O34" s="67">
        <f>'Smallbore Ranking'!F34</f>
        <v>574.25</v>
      </c>
      <c r="Q34" s="45">
        <v>17</v>
      </c>
      <c r="R34" s="113" t="str">
        <f>'Smallbore Ranking'!J34</f>
        <v>Camryn Camp</v>
      </c>
      <c r="S34" s="113"/>
      <c r="T34" s="67">
        <f>'Smallbore Ranking'!M34</f>
        <v>579.75</v>
      </c>
    </row>
    <row r="35" spans="2:20" x14ac:dyDescent="0.35">
      <c r="B35" s="45">
        <v>18</v>
      </c>
      <c r="C35" s="115" t="str">
        <f>'Air Rifle Ranking'!C35</f>
        <v>Matt Sanchez</v>
      </c>
      <c r="D35" s="116"/>
      <c r="E35" s="67">
        <f>'Air Rifle Ranking'!F35</f>
        <v>621</v>
      </c>
      <c r="G35" s="45">
        <v>18</v>
      </c>
      <c r="H35" s="113" t="str">
        <f>'Air Rifle Ranking'!J35</f>
        <v>Alana Kelly</v>
      </c>
      <c r="I35" s="113"/>
      <c r="J35" s="67">
        <f>'Air Rifle Ranking'!M35</f>
        <v>625.4</v>
      </c>
      <c r="L35" s="45">
        <v>18</v>
      </c>
      <c r="M35" s="113" t="str">
        <f>'Smallbore Ranking'!C35</f>
        <v/>
      </c>
      <c r="N35" s="113"/>
      <c r="O35" s="67" t="str">
        <f>'Smallbore Ranking'!F35</f>
        <v/>
      </c>
      <c r="Q35" s="45">
        <v>18</v>
      </c>
      <c r="R35" s="113" t="str">
        <f>'Smallbore Ranking'!J35</f>
        <v>Sarah Beard</v>
      </c>
      <c r="S35" s="113"/>
      <c r="T35" s="67">
        <f>'Smallbore Ranking'!M35</f>
        <v>578</v>
      </c>
    </row>
    <row r="36" spans="2:20" x14ac:dyDescent="0.35">
      <c r="B36" s="45">
        <v>19</v>
      </c>
      <c r="C36" s="115" t="str">
        <f>'Air Rifle Ranking'!C36</f>
        <v>Chance Cover</v>
      </c>
      <c r="D36" s="116"/>
      <c r="E36" s="67">
        <f>'Air Rifle Ranking'!F36</f>
        <v>619.29999999999995</v>
      </c>
      <c r="G36" s="45">
        <v>19</v>
      </c>
      <c r="H36" s="113" t="str">
        <f>'Air Rifle Ranking'!J36</f>
        <v>Gracie Dinh</v>
      </c>
      <c r="I36" s="113"/>
      <c r="J36" s="67">
        <f>'Air Rifle Ranking'!M36</f>
        <v>625</v>
      </c>
      <c r="L36" s="45">
        <v>19</v>
      </c>
      <c r="M36" s="113" t="str">
        <f>'Smallbore Ranking'!C36</f>
        <v/>
      </c>
      <c r="N36" s="113"/>
      <c r="O36" s="67" t="str">
        <f>'Smallbore Ranking'!F36</f>
        <v/>
      </c>
      <c r="Q36" s="45">
        <v>19</v>
      </c>
      <c r="R36" s="113" t="str">
        <f>'Smallbore Ranking'!J36</f>
        <v>Isabella Baldwin</v>
      </c>
      <c r="S36" s="113"/>
      <c r="T36" s="67">
        <f>'Smallbore Ranking'!M36</f>
        <v>577.25</v>
      </c>
    </row>
    <row r="37" spans="2:20" x14ac:dyDescent="0.35">
      <c r="B37" s="45">
        <v>20</v>
      </c>
      <c r="C37" s="115" t="str">
        <f>'Air Rifle Ranking'!C37</f>
        <v>John Blanton</v>
      </c>
      <c r="D37" s="116"/>
      <c r="E37" s="67">
        <f>'Air Rifle Ranking'!F37</f>
        <v>623.6</v>
      </c>
      <c r="G37" s="45">
        <v>20</v>
      </c>
      <c r="H37" s="113" t="str">
        <f>'Air Rifle Ranking'!J37</f>
        <v>Lily Wytko</v>
      </c>
      <c r="I37" s="113"/>
      <c r="J37" s="67">
        <f>'Air Rifle Ranking'!M37</f>
        <v>624.96</v>
      </c>
      <c r="L37" s="45">
        <v>20</v>
      </c>
      <c r="M37" s="113" t="str">
        <f>'Smallbore Ranking'!C37</f>
        <v/>
      </c>
      <c r="N37" s="113"/>
      <c r="O37" s="67" t="str">
        <f>'Smallbore Ranking'!F37</f>
        <v/>
      </c>
      <c r="Q37" s="45">
        <v>20</v>
      </c>
      <c r="R37" s="113" t="str">
        <f>'Smallbore Ranking'!J37</f>
        <v>Elizabeth Schmeltzer</v>
      </c>
      <c r="S37" s="113"/>
      <c r="T37" s="67">
        <f>'Smallbore Ranking'!M37</f>
        <v>571.5</v>
      </c>
    </row>
    <row r="38" spans="2:20" x14ac:dyDescent="0.35">
      <c r="B38" s="45">
        <v>21</v>
      </c>
      <c r="C38" s="115" t="str">
        <f>'Air Rifle Ranking'!C38</f>
        <v>Scott Patterson</v>
      </c>
      <c r="D38" s="116"/>
      <c r="E38" s="67">
        <f>'Air Rifle Ranking'!F38</f>
        <v>623.57500000000005</v>
      </c>
      <c r="G38" s="45">
        <v>21</v>
      </c>
      <c r="H38" s="113" t="str">
        <f>'Air Rifle Ranking'!J38</f>
        <v>Maggie Palfrie</v>
      </c>
      <c r="I38" s="113"/>
      <c r="J38" s="67">
        <f>'Air Rifle Ranking'!M38</f>
        <v>624.48</v>
      </c>
      <c r="L38" s="45">
        <v>21</v>
      </c>
      <c r="M38" s="113" t="str">
        <f>'Smallbore Ranking'!C38</f>
        <v/>
      </c>
      <c r="N38" s="113"/>
      <c r="O38" s="67" t="str">
        <f>'Smallbore Ranking'!F38</f>
        <v/>
      </c>
      <c r="Q38" s="45">
        <v>21</v>
      </c>
      <c r="R38" s="113" t="str">
        <f>'Smallbore Ranking'!J38</f>
        <v>Danjela De Jesus</v>
      </c>
      <c r="S38" s="113"/>
      <c r="T38" s="67">
        <f>'Smallbore Ranking'!M38</f>
        <v>569</v>
      </c>
    </row>
    <row r="39" spans="2:20" x14ac:dyDescent="0.35">
      <c r="B39" s="45">
        <v>22</v>
      </c>
      <c r="C39" s="115" t="str">
        <f>'Air Rifle Ranking'!C39</f>
        <v/>
      </c>
      <c r="D39" s="116"/>
      <c r="E39" s="67" t="str">
        <f>'Air Rifle Ranking'!F39</f>
        <v/>
      </c>
      <c r="G39" s="45">
        <v>22</v>
      </c>
      <c r="H39" s="113" t="str">
        <f>'Air Rifle Ranking'!J39</f>
        <v>Camryn Camp</v>
      </c>
      <c r="I39" s="113"/>
      <c r="J39" s="67">
        <f>'Air Rifle Ranking'!M39</f>
        <v>624.3599999999999</v>
      </c>
      <c r="L39" s="45">
        <v>22</v>
      </c>
      <c r="M39" s="113" t="str">
        <f>'Smallbore Ranking'!C39</f>
        <v/>
      </c>
      <c r="N39" s="113"/>
      <c r="O39" s="67" t="str">
        <f>'Smallbore Ranking'!F39</f>
        <v/>
      </c>
      <c r="Q39" s="45">
        <v>22</v>
      </c>
      <c r="R39" s="114" t="str">
        <f>'Smallbore Ranking'!J39</f>
        <v>Katlyn Sullivan</v>
      </c>
      <c r="S39" s="114"/>
      <c r="T39" s="68">
        <f>'Smallbore Ranking'!M39</f>
        <v>568</v>
      </c>
    </row>
    <row r="40" spans="2:20" x14ac:dyDescent="0.35">
      <c r="B40" s="45">
        <v>23</v>
      </c>
      <c r="C40" s="115" t="str">
        <f>'Air Rifle Ranking'!C40</f>
        <v/>
      </c>
      <c r="D40" s="116"/>
      <c r="E40" s="67" t="str">
        <f>'Air Rifle Ranking'!F40</f>
        <v/>
      </c>
      <c r="G40" s="45">
        <v>23</v>
      </c>
      <c r="H40" s="113" t="str">
        <f>'Air Rifle Ranking'!J40</f>
        <v>Katlyn Sullivan</v>
      </c>
      <c r="I40" s="113"/>
      <c r="J40" s="67">
        <f>'Air Rifle Ranking'!M40</f>
        <v>623.72</v>
      </c>
      <c r="L40" s="45">
        <v>23</v>
      </c>
      <c r="M40" s="113" t="str">
        <f>'Smallbore Ranking'!C40</f>
        <v/>
      </c>
      <c r="N40" s="113"/>
      <c r="O40" s="67" t="str">
        <f>'Smallbore Ranking'!F40</f>
        <v/>
      </c>
      <c r="Q40" s="45">
        <v>23</v>
      </c>
      <c r="R40" s="113" t="str">
        <f>'Smallbore Ranking'!J40</f>
        <v>Katrina Demerle</v>
      </c>
      <c r="S40" s="113"/>
      <c r="T40" s="67">
        <f>'Smallbore Ranking'!M40</f>
        <v>547.5</v>
      </c>
    </row>
    <row r="41" spans="2:20" x14ac:dyDescent="0.35">
      <c r="B41" s="45">
        <v>24</v>
      </c>
      <c r="C41" s="115" t="str">
        <f>'Air Rifle Ranking'!C41</f>
        <v/>
      </c>
      <c r="D41" s="116"/>
      <c r="E41" s="67" t="str">
        <f>'Air Rifle Ranking'!F41</f>
        <v/>
      </c>
      <c r="G41" s="45">
        <v>24</v>
      </c>
      <c r="H41" s="113" t="str">
        <f>'Air Rifle Ranking'!J41</f>
        <v>Carley Seabrooke</v>
      </c>
      <c r="I41" s="113"/>
      <c r="J41" s="67">
        <f>'Air Rifle Ranking'!M41</f>
        <v>623.45999999999992</v>
      </c>
      <c r="L41" s="45">
        <v>24</v>
      </c>
      <c r="M41" s="113" t="str">
        <f>'Smallbore Ranking'!C41</f>
        <v/>
      </c>
      <c r="N41" s="113"/>
      <c r="O41" s="67" t="str">
        <f>'Smallbore Ranking'!F41</f>
        <v/>
      </c>
      <c r="Q41" s="45">
        <v>24</v>
      </c>
      <c r="R41" s="113" t="str">
        <f>'Smallbore Ranking'!J41</f>
        <v/>
      </c>
      <c r="S41" s="113"/>
      <c r="T41" s="67" t="str">
        <f>'Smallbore Ranking'!M41</f>
        <v/>
      </c>
    </row>
    <row r="42" spans="2:20" x14ac:dyDescent="0.35">
      <c r="B42" s="45">
        <v>25</v>
      </c>
      <c r="C42" s="115" t="str">
        <f>'Air Rifle Ranking'!C42</f>
        <v/>
      </c>
      <c r="D42" s="116"/>
      <c r="E42" s="67" t="str">
        <f>'Air Rifle Ranking'!F42</f>
        <v/>
      </c>
      <c r="G42" s="45">
        <v>25</v>
      </c>
      <c r="H42" s="113" t="str">
        <f>'Air Rifle Ranking'!J42</f>
        <v>Mikole Hogan</v>
      </c>
      <c r="I42" s="113"/>
      <c r="J42" s="67">
        <f>'Air Rifle Ranking'!M42</f>
        <v>622.58000000000004</v>
      </c>
      <c r="L42" s="45">
        <v>25</v>
      </c>
      <c r="M42" s="113" t="str">
        <f>'Smallbore Ranking'!C42</f>
        <v/>
      </c>
      <c r="N42" s="113"/>
      <c r="O42" s="67" t="str">
        <f>'Smallbore Ranking'!F42</f>
        <v/>
      </c>
      <c r="Q42" s="45">
        <v>25</v>
      </c>
      <c r="R42" s="113" t="str">
        <f>'Smallbore Ranking'!J42</f>
        <v/>
      </c>
      <c r="S42" s="113"/>
      <c r="T42" s="67" t="str">
        <f>'Smallbore Ranking'!M42</f>
        <v/>
      </c>
    </row>
    <row r="43" spans="2:20" x14ac:dyDescent="0.35">
      <c r="B43" s="45">
        <v>26</v>
      </c>
      <c r="C43" s="115" t="str">
        <f>'Air Rifle Ranking'!C43</f>
        <v/>
      </c>
      <c r="D43" s="116"/>
      <c r="E43" s="67" t="str">
        <f>'Air Rifle Ranking'!F43</f>
        <v/>
      </c>
      <c r="G43" s="45">
        <v>26</v>
      </c>
      <c r="H43" s="113" t="str">
        <f>'Air Rifle Ranking'!J43</f>
        <v>Elisa Boozer</v>
      </c>
      <c r="I43" s="113"/>
      <c r="J43" s="67">
        <f>'Air Rifle Ranking'!M43</f>
        <v>622.41999999999996</v>
      </c>
      <c r="L43" s="45">
        <v>26</v>
      </c>
      <c r="M43" s="113" t="str">
        <f>'Smallbore Ranking'!C43</f>
        <v/>
      </c>
      <c r="N43" s="113"/>
      <c r="O43" s="67" t="str">
        <f>'Smallbore Ranking'!F43</f>
        <v/>
      </c>
      <c r="Q43" s="45">
        <v>26</v>
      </c>
      <c r="R43" s="113" t="str">
        <f>'Smallbore Ranking'!J43</f>
        <v/>
      </c>
      <c r="S43" s="113"/>
      <c r="T43" s="67" t="str">
        <f>'Smallbore Ranking'!M43</f>
        <v/>
      </c>
    </row>
    <row r="44" spans="2:20" ht="15" thickBot="1" x14ac:dyDescent="0.4">
      <c r="B44" s="45">
        <v>27</v>
      </c>
      <c r="C44" s="115" t="str">
        <f>'Air Rifle Ranking'!C44</f>
        <v/>
      </c>
      <c r="D44" s="116"/>
      <c r="E44" s="67" t="str">
        <f>'Air Rifle Ranking'!F44</f>
        <v/>
      </c>
      <c r="G44" s="45">
        <v>27</v>
      </c>
      <c r="H44" s="113" t="str">
        <f>'Air Rifle Ranking'!J44</f>
        <v>Alexa Bodrogi</v>
      </c>
      <c r="I44" s="113"/>
      <c r="J44" s="67">
        <f>'Air Rifle Ranking'!M44</f>
        <v>619.93999999999994</v>
      </c>
      <c r="L44" s="46">
        <v>27</v>
      </c>
      <c r="M44" s="119" t="str">
        <f>'Smallbore Ranking'!C44</f>
        <v/>
      </c>
      <c r="N44" s="119"/>
      <c r="O44" s="69" t="str">
        <f>'Smallbore Ranking'!F44</f>
        <v/>
      </c>
      <c r="Q44" s="45">
        <v>27</v>
      </c>
      <c r="R44" s="113" t="str">
        <f>'Smallbore Ranking'!J44</f>
        <v/>
      </c>
      <c r="S44" s="113"/>
      <c r="T44" s="67" t="str">
        <f>'Smallbore Ranking'!M44</f>
        <v/>
      </c>
    </row>
    <row r="45" spans="2:20" x14ac:dyDescent="0.35">
      <c r="B45" s="45">
        <v>28</v>
      </c>
      <c r="C45" s="115" t="str">
        <f>'Air Rifle Ranking'!C45</f>
        <v/>
      </c>
      <c r="D45" s="116"/>
      <c r="E45" s="67" t="str">
        <f>'Air Rifle Ranking'!F45</f>
        <v/>
      </c>
      <c r="G45" s="45">
        <v>28</v>
      </c>
      <c r="H45" s="113" t="str">
        <f>'Air Rifle Ranking'!J45</f>
        <v>Victoria Leppert</v>
      </c>
      <c r="I45" s="113"/>
      <c r="J45" s="67">
        <f>'Air Rifle Ranking'!M45</f>
        <v>628.79999999999995</v>
      </c>
      <c r="Q45" s="45">
        <v>28</v>
      </c>
      <c r="R45" s="113" t="str">
        <f>'Smallbore Ranking'!J45</f>
        <v/>
      </c>
      <c r="S45" s="113"/>
      <c r="T45" s="67" t="str">
        <f>'Smallbore Ranking'!M45</f>
        <v/>
      </c>
    </row>
    <row r="46" spans="2:20" x14ac:dyDescent="0.35">
      <c r="B46" s="45">
        <v>29</v>
      </c>
      <c r="C46" s="115" t="str">
        <f>'Air Rifle Ranking'!C46</f>
        <v/>
      </c>
      <c r="D46" s="116"/>
      <c r="E46" s="67" t="str">
        <f>'Air Rifle Ranking'!F46</f>
        <v/>
      </c>
      <c r="G46" s="45">
        <v>29</v>
      </c>
      <c r="H46" s="113" t="str">
        <f>'Air Rifle Ranking'!J46</f>
        <v>Emma Rhode</v>
      </c>
      <c r="I46" s="113"/>
      <c r="J46" s="67">
        <f>'Air Rifle Ranking'!M46</f>
        <v>627.72499999999991</v>
      </c>
      <c r="Q46" s="45">
        <v>29</v>
      </c>
      <c r="R46" s="113" t="str">
        <f>'Smallbore Ranking'!J46</f>
        <v/>
      </c>
      <c r="S46" s="113"/>
      <c r="T46" s="67" t="str">
        <f>'Smallbore Ranking'!M46</f>
        <v/>
      </c>
    </row>
    <row r="47" spans="2:20" x14ac:dyDescent="0.35">
      <c r="B47" s="45">
        <v>30</v>
      </c>
      <c r="C47" s="115" t="str">
        <f>'Air Rifle Ranking'!C47</f>
        <v/>
      </c>
      <c r="D47" s="116"/>
      <c r="E47" s="67" t="str">
        <f>'Air Rifle Ranking'!F47</f>
        <v/>
      </c>
      <c r="G47" s="45">
        <v>30</v>
      </c>
      <c r="H47" s="113" t="str">
        <f>'Air Rifle Ranking'!J47</f>
        <v>Rachael Charles</v>
      </c>
      <c r="I47" s="113"/>
      <c r="J47" s="67">
        <f>'Air Rifle Ranking'!M47</f>
        <v>627.70000000000005</v>
      </c>
      <c r="Q47" s="45">
        <v>30</v>
      </c>
      <c r="R47" s="113" t="str">
        <f>'Smallbore Ranking'!J47</f>
        <v/>
      </c>
      <c r="S47" s="113"/>
      <c r="T47" s="67" t="str">
        <f>'Smallbore Ranking'!M47</f>
        <v/>
      </c>
    </row>
    <row r="48" spans="2:20" x14ac:dyDescent="0.35">
      <c r="B48" s="45">
        <v>31</v>
      </c>
      <c r="C48" s="115" t="str">
        <f>'Air Rifle Ranking'!C48</f>
        <v/>
      </c>
      <c r="D48" s="116"/>
      <c r="E48" s="67" t="str">
        <f>'Air Rifle Ranking'!F48</f>
        <v/>
      </c>
      <c r="G48" s="45">
        <v>31</v>
      </c>
      <c r="H48" s="113" t="str">
        <f>'Air Rifle Ranking'!J48</f>
        <v>Lauren Hurley</v>
      </c>
      <c r="I48" s="113"/>
      <c r="J48" s="67">
        <f>'Air Rifle Ranking'!M48</f>
        <v>627.4</v>
      </c>
      <c r="Q48" s="45">
        <v>31</v>
      </c>
      <c r="R48" s="113" t="str">
        <f>'Smallbore Ranking'!J48</f>
        <v/>
      </c>
      <c r="S48" s="113"/>
      <c r="T48" s="67" t="str">
        <f>'Smallbore Ranking'!M48</f>
        <v/>
      </c>
    </row>
    <row r="49" spans="2:20" x14ac:dyDescent="0.35">
      <c r="B49" s="45">
        <v>32</v>
      </c>
      <c r="C49" s="115" t="str">
        <f>'Air Rifle Ranking'!C49</f>
        <v/>
      </c>
      <c r="D49" s="116"/>
      <c r="E49" s="67" t="str">
        <f>'Air Rifle Ranking'!F49</f>
        <v/>
      </c>
      <c r="G49" s="45">
        <v>32</v>
      </c>
      <c r="H49" s="113" t="str">
        <f>'Air Rifle Ranking'!J49</f>
        <v>Natalie Perrin</v>
      </c>
      <c r="I49" s="113"/>
      <c r="J49" s="67">
        <f>'Air Rifle Ranking'!M49</f>
        <v>626.5</v>
      </c>
      <c r="Q49" s="45">
        <v>32</v>
      </c>
      <c r="R49" s="113" t="str">
        <f>'Smallbore Ranking'!J49</f>
        <v/>
      </c>
      <c r="S49" s="113"/>
      <c r="T49" s="67" t="str">
        <f>'Smallbore Ranking'!M49</f>
        <v/>
      </c>
    </row>
    <row r="50" spans="2:20" x14ac:dyDescent="0.35">
      <c r="B50" s="45">
        <v>33</v>
      </c>
      <c r="C50" s="115" t="str">
        <f>'Air Rifle Ranking'!C50</f>
        <v/>
      </c>
      <c r="D50" s="116"/>
      <c r="E50" s="67" t="str">
        <f>'Air Rifle Ranking'!F50</f>
        <v/>
      </c>
      <c r="G50" s="45">
        <v>33</v>
      </c>
      <c r="H50" s="113" t="str">
        <f>'Air Rifle Ranking'!J50</f>
        <v>Marley Bowden</v>
      </c>
      <c r="I50" s="113"/>
      <c r="J50" s="67">
        <f>'Air Rifle Ranking'!M50</f>
        <v>626.4</v>
      </c>
      <c r="Q50" s="45">
        <v>33</v>
      </c>
      <c r="R50" s="113" t="str">
        <f>'Smallbore Ranking'!J50</f>
        <v/>
      </c>
      <c r="S50" s="113"/>
      <c r="T50" s="67" t="str">
        <f>'Smallbore Ranking'!M50</f>
        <v/>
      </c>
    </row>
    <row r="51" spans="2:20" x14ac:dyDescent="0.35">
      <c r="B51" s="45">
        <v>34</v>
      </c>
      <c r="C51" s="115" t="str">
        <f>'Air Rifle Ranking'!C51</f>
        <v/>
      </c>
      <c r="D51" s="116"/>
      <c r="E51" s="67" t="str">
        <f>'Air Rifle Ranking'!F51</f>
        <v/>
      </c>
      <c r="G51" s="45">
        <v>34</v>
      </c>
      <c r="H51" s="113" t="str">
        <f>'Air Rifle Ranking'!J51</f>
        <v>Anne White</v>
      </c>
      <c r="I51" s="113"/>
      <c r="J51" s="67">
        <f>'Air Rifle Ranking'!M51</f>
        <v>625.79999999999995</v>
      </c>
      <c r="Q51" s="45">
        <v>34</v>
      </c>
      <c r="R51" s="113" t="str">
        <f>'Smallbore Ranking'!J51</f>
        <v/>
      </c>
      <c r="S51" s="113"/>
      <c r="T51" s="67" t="str">
        <f>'Smallbore Ranking'!M51</f>
        <v/>
      </c>
    </row>
    <row r="52" spans="2:20" x14ac:dyDescent="0.35">
      <c r="B52" s="45">
        <v>35</v>
      </c>
      <c r="C52" s="115" t="str">
        <f>'Air Rifle Ranking'!C52</f>
        <v/>
      </c>
      <c r="D52" s="116"/>
      <c r="E52" s="67" t="str">
        <f>'Air Rifle Ranking'!F52</f>
        <v/>
      </c>
      <c r="G52" s="45">
        <v>35</v>
      </c>
      <c r="H52" s="113" t="str">
        <f>'Air Rifle Ranking'!J52</f>
        <v>Danjela DeJesus</v>
      </c>
      <c r="I52" s="113"/>
      <c r="J52" s="67">
        <f>'Air Rifle Ranking'!M52</f>
        <v>625.26666666666665</v>
      </c>
      <c r="Q52" s="45">
        <v>35</v>
      </c>
      <c r="R52" s="113" t="str">
        <f>'Smallbore Ranking'!J52</f>
        <v/>
      </c>
      <c r="S52" s="113"/>
      <c r="T52" s="67" t="str">
        <f>'Smallbore Ranking'!M52</f>
        <v/>
      </c>
    </row>
    <row r="53" spans="2:20" ht="15" thickBot="1" x14ac:dyDescent="0.4">
      <c r="B53" s="46">
        <v>36</v>
      </c>
      <c r="C53" s="117" t="str">
        <f>'Air Rifle Ranking'!C53</f>
        <v/>
      </c>
      <c r="D53" s="118"/>
      <c r="E53" s="69" t="str">
        <f>'Air Rifle Ranking'!F53</f>
        <v/>
      </c>
      <c r="G53" s="45">
        <v>36</v>
      </c>
      <c r="H53" s="113" t="str">
        <f>'Air Rifle Ranking'!J53</f>
        <v>Gabrielle Ayers</v>
      </c>
      <c r="I53" s="113"/>
      <c r="J53" s="67">
        <f>'Air Rifle Ranking'!M53</f>
        <v>625.20000000000005</v>
      </c>
      <c r="Q53" s="45">
        <v>36</v>
      </c>
      <c r="R53" s="113" t="str">
        <f>'Smallbore Ranking'!J53</f>
        <v/>
      </c>
      <c r="S53" s="113"/>
      <c r="T53" s="67" t="str">
        <f>'Smallbore Ranking'!M53</f>
        <v/>
      </c>
    </row>
    <row r="54" spans="2:20" x14ac:dyDescent="0.35">
      <c r="G54" s="45">
        <v>37</v>
      </c>
      <c r="H54" s="113" t="str">
        <f>'Air Rifle Ranking'!J54</f>
        <v>Devin Wagner</v>
      </c>
      <c r="I54" s="113"/>
      <c r="J54" s="67">
        <f>'Air Rifle Ranking'!M54</f>
        <v>624.86666666666667</v>
      </c>
      <c r="Q54" s="45">
        <v>37</v>
      </c>
      <c r="R54" s="113" t="str">
        <f>'Smallbore Ranking'!J54</f>
        <v/>
      </c>
      <c r="S54" s="113"/>
      <c r="T54" s="67" t="str">
        <f>'Smallbore Ranking'!M54</f>
        <v/>
      </c>
    </row>
    <row r="55" spans="2:20" x14ac:dyDescent="0.35">
      <c r="G55" s="45">
        <v>38</v>
      </c>
      <c r="H55" s="113" t="str">
        <f>'Air Rifle Ranking'!J55</f>
        <v>Kelsey Dardas</v>
      </c>
      <c r="I55" s="113"/>
      <c r="J55" s="67">
        <f>'Air Rifle Ranking'!M55</f>
        <v>622.45000000000005</v>
      </c>
      <c r="Q55" s="45">
        <v>38</v>
      </c>
      <c r="R55" s="113" t="str">
        <f>'Smallbore Ranking'!J55</f>
        <v/>
      </c>
      <c r="S55" s="113"/>
      <c r="T55" s="67" t="str">
        <f>'Smallbore Ranking'!M55</f>
        <v/>
      </c>
    </row>
    <row r="56" spans="2:20" x14ac:dyDescent="0.35">
      <c r="G56" s="45">
        <v>39</v>
      </c>
      <c r="H56" s="113" t="str">
        <f>'Air Rifle Ranking'!J56</f>
        <v>Regan Diamond</v>
      </c>
      <c r="I56" s="113"/>
      <c r="J56" s="67">
        <f>'Air Rifle Ranking'!M56</f>
        <v>621.79999999999995</v>
      </c>
      <c r="Q56" s="45">
        <v>39</v>
      </c>
      <c r="R56" s="113" t="str">
        <f>'Smallbore Ranking'!J56</f>
        <v/>
      </c>
      <c r="S56" s="113"/>
      <c r="T56" s="67" t="str">
        <f>'Smallbore Ranking'!M56</f>
        <v/>
      </c>
    </row>
    <row r="57" spans="2:20" x14ac:dyDescent="0.35">
      <c r="G57" s="45">
        <v>40</v>
      </c>
      <c r="H57" s="113" t="str">
        <f>'Air Rifle Ranking'!J57</f>
        <v>Addy Burrow</v>
      </c>
      <c r="I57" s="113"/>
      <c r="J57" s="67">
        <f>'Air Rifle Ranking'!M57</f>
        <v>621.72500000000002</v>
      </c>
      <c r="Q57" s="45">
        <v>40</v>
      </c>
      <c r="R57" s="113" t="str">
        <f>'Smallbore Ranking'!J57</f>
        <v/>
      </c>
      <c r="S57" s="113"/>
      <c r="T57" s="67" t="str">
        <f>'Smallbore Ranking'!M57</f>
        <v/>
      </c>
    </row>
    <row r="58" spans="2:20" x14ac:dyDescent="0.35">
      <c r="G58" s="45">
        <v>41</v>
      </c>
      <c r="H58" s="113" t="str">
        <f>'Air Rifle Ranking'!J58</f>
        <v>Rylie Passmore</v>
      </c>
      <c r="I58" s="113"/>
      <c r="J58" s="67">
        <f>'Air Rifle Ranking'!M58</f>
        <v>620.25</v>
      </c>
      <c r="Q58" s="45">
        <v>41</v>
      </c>
      <c r="R58" s="113" t="str">
        <f>'Smallbore Ranking'!J58</f>
        <v/>
      </c>
      <c r="S58" s="113"/>
      <c r="T58" s="67" t="str">
        <f>'Smallbore Ranking'!M58</f>
        <v/>
      </c>
    </row>
    <row r="59" spans="2:20" x14ac:dyDescent="0.35">
      <c r="G59" s="45">
        <v>42</v>
      </c>
      <c r="H59" s="113" t="str">
        <f>'Air Rifle Ranking'!J59</f>
        <v>Caroline Martin</v>
      </c>
      <c r="I59" s="113"/>
      <c r="J59" s="67">
        <f>'Air Rifle Ranking'!M59</f>
        <v>619.75</v>
      </c>
      <c r="Q59" s="45">
        <v>42</v>
      </c>
      <c r="R59" s="113" t="str">
        <f>'Smallbore Ranking'!J59</f>
        <v/>
      </c>
      <c r="S59" s="113"/>
      <c r="T59" s="67" t="str">
        <f>'Smallbore Ranking'!M59</f>
        <v/>
      </c>
    </row>
    <row r="60" spans="2:20" x14ac:dyDescent="0.35">
      <c r="G60" s="45">
        <v>43</v>
      </c>
      <c r="H60" s="113" t="str">
        <f>'Air Rifle Ranking'!J60</f>
        <v>Sophia Cruz</v>
      </c>
      <c r="I60" s="113"/>
      <c r="J60" s="67">
        <f>'Air Rifle Ranking'!M60</f>
        <v>617.6</v>
      </c>
      <c r="Q60" s="45">
        <v>43</v>
      </c>
      <c r="R60" s="113" t="str">
        <f>'Smallbore Ranking'!J60</f>
        <v/>
      </c>
      <c r="S60" s="113"/>
      <c r="T60" s="67" t="str">
        <f>'Smallbore Ranking'!M60</f>
        <v/>
      </c>
    </row>
    <row r="61" spans="2:20" x14ac:dyDescent="0.35">
      <c r="G61" s="45">
        <v>44</v>
      </c>
      <c r="H61" s="113" t="str">
        <f>'Air Rifle Ranking'!J61</f>
        <v>Hailey Singleton</v>
      </c>
      <c r="I61" s="113"/>
      <c r="J61" s="67">
        <f>'Air Rifle Ranking'!M61</f>
        <v>616.95000000000005</v>
      </c>
      <c r="Q61" s="45">
        <v>44</v>
      </c>
      <c r="R61" s="113" t="str">
        <f>'Smallbore Ranking'!J61</f>
        <v/>
      </c>
      <c r="S61" s="113"/>
      <c r="T61" s="67" t="str">
        <f>'Smallbore Ranking'!M61</f>
        <v/>
      </c>
    </row>
    <row r="62" spans="2:20" x14ac:dyDescent="0.35">
      <c r="G62" s="45">
        <v>45</v>
      </c>
      <c r="H62" s="113" t="str">
        <f>'Air Rifle Ranking'!J62</f>
        <v/>
      </c>
      <c r="I62" s="113"/>
      <c r="J62" s="67" t="str">
        <f>'Air Rifle Ranking'!M62</f>
        <v/>
      </c>
      <c r="Q62" s="45">
        <v>45</v>
      </c>
      <c r="R62" s="113" t="str">
        <f>'Smallbore Ranking'!J62</f>
        <v/>
      </c>
      <c r="S62" s="113"/>
      <c r="T62" s="67" t="str">
        <f>'Smallbore Ranking'!M62</f>
        <v/>
      </c>
    </row>
    <row r="63" spans="2:20" x14ac:dyDescent="0.35">
      <c r="G63" s="45">
        <v>46</v>
      </c>
      <c r="H63" s="113" t="str">
        <f>'Air Rifle Ranking'!J63</f>
        <v/>
      </c>
      <c r="I63" s="113"/>
      <c r="J63" s="67" t="str">
        <f>'Air Rifle Ranking'!M63</f>
        <v/>
      </c>
      <c r="Q63" s="45">
        <v>46</v>
      </c>
      <c r="R63" s="113" t="str">
        <f>'Smallbore Ranking'!J63</f>
        <v/>
      </c>
      <c r="S63" s="113"/>
      <c r="T63" s="67" t="str">
        <f>'Smallbore Ranking'!M63</f>
        <v/>
      </c>
    </row>
    <row r="64" spans="2:20" x14ac:dyDescent="0.35">
      <c r="G64" s="45">
        <v>47</v>
      </c>
      <c r="H64" s="113" t="str">
        <f>'Air Rifle Ranking'!J64</f>
        <v/>
      </c>
      <c r="I64" s="113"/>
      <c r="J64" s="67" t="str">
        <f>'Air Rifle Ranking'!M64</f>
        <v/>
      </c>
      <c r="Q64" s="45">
        <v>47</v>
      </c>
      <c r="R64" s="113" t="str">
        <f>'Smallbore Ranking'!J64</f>
        <v/>
      </c>
      <c r="S64" s="113"/>
      <c r="T64" s="67" t="str">
        <f>'Smallbore Ranking'!M64</f>
        <v/>
      </c>
    </row>
    <row r="65" spans="7:20" x14ac:dyDescent="0.35">
      <c r="G65" s="45">
        <v>48</v>
      </c>
      <c r="H65" s="113" t="str">
        <f>'Air Rifle Ranking'!J65</f>
        <v/>
      </c>
      <c r="I65" s="113"/>
      <c r="J65" s="67" t="str">
        <f>'Air Rifle Ranking'!M65</f>
        <v/>
      </c>
      <c r="Q65" s="45">
        <v>48</v>
      </c>
      <c r="R65" s="113" t="str">
        <f>'Smallbore Ranking'!J65</f>
        <v/>
      </c>
      <c r="S65" s="113"/>
      <c r="T65" s="67" t="str">
        <f>'Smallbore Ranking'!M65</f>
        <v/>
      </c>
    </row>
    <row r="66" spans="7:20" x14ac:dyDescent="0.35">
      <c r="G66" s="45">
        <v>49</v>
      </c>
      <c r="H66" s="113" t="str">
        <f>'Air Rifle Ranking'!J66</f>
        <v/>
      </c>
      <c r="I66" s="113"/>
      <c r="J66" s="67" t="str">
        <f>'Air Rifle Ranking'!M66</f>
        <v/>
      </c>
      <c r="Q66" s="45">
        <v>49</v>
      </c>
      <c r="R66" s="113" t="str">
        <f>'Smallbore Ranking'!J66</f>
        <v/>
      </c>
      <c r="S66" s="113"/>
      <c r="T66" s="67" t="str">
        <f>'Smallbore Ranking'!M66</f>
        <v/>
      </c>
    </row>
    <row r="67" spans="7:20" x14ac:dyDescent="0.35">
      <c r="G67" s="45">
        <v>50</v>
      </c>
      <c r="H67" s="113" t="str">
        <f>'Air Rifle Ranking'!J67</f>
        <v/>
      </c>
      <c r="I67" s="113"/>
      <c r="J67" s="67" t="str">
        <f>'Air Rifle Ranking'!M67</f>
        <v/>
      </c>
      <c r="Q67" s="45">
        <v>50</v>
      </c>
      <c r="R67" s="113" t="str">
        <f>'Smallbore Ranking'!J67</f>
        <v/>
      </c>
      <c r="S67" s="113"/>
      <c r="T67" s="67" t="str">
        <f>'Smallbore Ranking'!M67</f>
        <v/>
      </c>
    </row>
    <row r="68" spans="7:20" x14ac:dyDescent="0.35">
      <c r="G68" s="45">
        <v>51</v>
      </c>
      <c r="H68" s="113" t="str">
        <f>'Air Rifle Ranking'!J68</f>
        <v/>
      </c>
      <c r="I68" s="113"/>
      <c r="J68" s="67" t="str">
        <f>'Air Rifle Ranking'!M68</f>
        <v/>
      </c>
      <c r="Q68" s="45">
        <v>51</v>
      </c>
      <c r="R68" s="113" t="str">
        <f>'Smallbore Ranking'!J68</f>
        <v/>
      </c>
      <c r="S68" s="113"/>
      <c r="T68" s="67" t="str">
        <f>'Smallbore Ranking'!M68</f>
        <v/>
      </c>
    </row>
    <row r="69" spans="7:20" x14ac:dyDescent="0.35">
      <c r="G69" s="45">
        <v>52</v>
      </c>
      <c r="H69" s="113" t="str">
        <f>'Air Rifle Ranking'!J69</f>
        <v/>
      </c>
      <c r="I69" s="113"/>
      <c r="J69" s="67" t="str">
        <f>'Air Rifle Ranking'!M69</f>
        <v/>
      </c>
      <c r="Q69" s="45">
        <v>52</v>
      </c>
      <c r="R69" s="113" t="str">
        <f>'Smallbore Ranking'!J69</f>
        <v/>
      </c>
      <c r="S69" s="113"/>
      <c r="T69" s="67" t="str">
        <f>'Smallbore Ranking'!M69</f>
        <v/>
      </c>
    </row>
    <row r="70" spans="7:20" x14ac:dyDescent="0.35">
      <c r="G70" s="45">
        <v>53</v>
      </c>
      <c r="H70" s="113" t="str">
        <f>'Air Rifle Ranking'!J70</f>
        <v/>
      </c>
      <c r="I70" s="113"/>
      <c r="J70" s="67" t="str">
        <f>'Air Rifle Ranking'!M70</f>
        <v/>
      </c>
      <c r="Q70" s="45">
        <v>53</v>
      </c>
      <c r="R70" s="114" t="str">
        <f>'Smallbore Ranking'!J70</f>
        <v/>
      </c>
      <c r="S70" s="114"/>
      <c r="T70" s="68" t="str">
        <f>'Smallbore Ranking'!M70</f>
        <v/>
      </c>
    </row>
    <row r="71" spans="7:20" x14ac:dyDescent="0.35">
      <c r="G71" s="45">
        <v>54</v>
      </c>
      <c r="H71" s="113" t="str">
        <f>'Air Rifle Ranking'!J71</f>
        <v/>
      </c>
      <c r="I71" s="113"/>
      <c r="J71" s="67" t="str">
        <f>'Air Rifle Ranking'!M71</f>
        <v/>
      </c>
      <c r="Q71" s="45">
        <v>54</v>
      </c>
      <c r="R71" s="137"/>
      <c r="S71" s="138"/>
      <c r="T71" s="95"/>
    </row>
    <row r="72" spans="7:20" ht="15" thickBot="1" x14ac:dyDescent="0.4">
      <c r="G72" s="45">
        <v>55</v>
      </c>
      <c r="H72" s="113" t="str">
        <f>'Air Rifle Ranking'!J72</f>
        <v/>
      </c>
      <c r="I72" s="113"/>
      <c r="J72" s="67" t="str">
        <f>'Air Rifle Ranking'!M72</f>
        <v/>
      </c>
      <c r="Q72" s="46">
        <v>55</v>
      </c>
      <c r="R72" s="139"/>
      <c r="S72" s="140"/>
      <c r="T72" s="96"/>
    </row>
    <row r="73" spans="7:20" x14ac:dyDescent="0.35">
      <c r="G73" s="45">
        <v>56</v>
      </c>
      <c r="H73" s="113" t="str">
        <f>'Air Rifle Ranking'!J73</f>
        <v/>
      </c>
      <c r="I73" s="113"/>
      <c r="J73" s="67" t="str">
        <f>'Air Rifle Ranking'!M73</f>
        <v/>
      </c>
    </row>
    <row r="74" spans="7:20" x14ac:dyDescent="0.35">
      <c r="G74" s="45">
        <v>57</v>
      </c>
      <c r="H74" s="113" t="str">
        <f>'Air Rifle Ranking'!J74</f>
        <v/>
      </c>
      <c r="I74" s="113"/>
      <c r="J74" s="67" t="str">
        <f>'Air Rifle Ranking'!M74</f>
        <v/>
      </c>
    </row>
    <row r="75" spans="7:20" x14ac:dyDescent="0.35">
      <c r="G75" s="45">
        <v>58</v>
      </c>
      <c r="H75" s="113" t="str">
        <f>'Air Rifle Ranking'!J75</f>
        <v/>
      </c>
      <c r="I75" s="113"/>
      <c r="J75" s="67" t="str">
        <f>'Air Rifle Ranking'!M75</f>
        <v/>
      </c>
    </row>
    <row r="76" spans="7:20" x14ac:dyDescent="0.35">
      <c r="G76" s="45">
        <v>59</v>
      </c>
      <c r="H76" s="113" t="str">
        <f>'Air Rifle Ranking'!J76</f>
        <v/>
      </c>
      <c r="I76" s="113"/>
      <c r="J76" s="67" t="str">
        <f>'Air Rifle Ranking'!M76</f>
        <v/>
      </c>
    </row>
    <row r="77" spans="7:20" x14ac:dyDescent="0.35">
      <c r="G77" s="45">
        <v>60</v>
      </c>
      <c r="H77" s="113" t="str">
        <f>'Air Rifle Ranking'!J77</f>
        <v/>
      </c>
      <c r="I77" s="113"/>
      <c r="J77" s="67" t="str">
        <f>'Air Rifle Ranking'!M77</f>
        <v/>
      </c>
    </row>
    <row r="78" spans="7:20" x14ac:dyDescent="0.35">
      <c r="G78" s="45">
        <v>61</v>
      </c>
      <c r="H78" s="113" t="str">
        <f>'Air Rifle Ranking'!J78</f>
        <v/>
      </c>
      <c r="I78" s="113"/>
      <c r="J78" s="67" t="str">
        <f>'Air Rifle Ranking'!M78</f>
        <v/>
      </c>
    </row>
    <row r="79" spans="7:20" x14ac:dyDescent="0.35">
      <c r="G79" s="45">
        <v>62</v>
      </c>
      <c r="H79" s="113" t="str">
        <f>'Air Rifle Ranking'!J79</f>
        <v/>
      </c>
      <c r="I79" s="113"/>
      <c r="J79" s="67" t="str">
        <f>'Air Rifle Ranking'!M79</f>
        <v/>
      </c>
    </row>
    <row r="80" spans="7:20" ht="15" thickBot="1" x14ac:dyDescent="0.4">
      <c r="G80" s="46">
        <v>63</v>
      </c>
      <c r="H80" s="119" t="str">
        <f>'Air Rifle Ranking'!J80</f>
        <v/>
      </c>
      <c r="I80" s="119"/>
      <c r="J80" s="69" t="str">
        <f>'Air Rifle Ranking'!M80</f>
        <v/>
      </c>
    </row>
  </sheetData>
  <mergeCells count="193">
    <mergeCell ref="R71:S71"/>
    <mergeCell ref="R72:S72"/>
    <mergeCell ref="H77:I77"/>
    <mergeCell ref="H78:I78"/>
    <mergeCell ref="H79:I79"/>
    <mergeCell ref="H80:I80"/>
    <mergeCell ref="M18:N18"/>
    <mergeCell ref="M19:N19"/>
    <mergeCell ref="M20:N20"/>
    <mergeCell ref="H63:I63"/>
    <mergeCell ref="H64:I64"/>
    <mergeCell ref="H75:I75"/>
    <mergeCell ref="H58:I58"/>
    <mergeCell ref="H76:I76"/>
    <mergeCell ref="H70:I70"/>
    <mergeCell ref="H71:I71"/>
    <mergeCell ref="H72:I72"/>
    <mergeCell ref="H73:I73"/>
    <mergeCell ref="H74:I74"/>
    <mergeCell ref="H67:I67"/>
    <mergeCell ref="H68:I68"/>
    <mergeCell ref="H69:I69"/>
    <mergeCell ref="H65:I65"/>
    <mergeCell ref="H66:I66"/>
    <mergeCell ref="H62:I62"/>
    <mergeCell ref="H38:I38"/>
    <mergeCell ref="H39:I39"/>
    <mergeCell ref="H40:I40"/>
    <mergeCell ref="H41:I41"/>
    <mergeCell ref="H34:I34"/>
    <mergeCell ref="M25:N25"/>
    <mergeCell ref="M26:N26"/>
    <mergeCell ref="M27:N27"/>
    <mergeCell ref="M28:N28"/>
    <mergeCell ref="M29:N29"/>
    <mergeCell ref="M30:N30"/>
    <mergeCell ref="M31:N31"/>
    <mergeCell ref="M32:N32"/>
    <mergeCell ref="M33:N33"/>
    <mergeCell ref="M39:N39"/>
    <mergeCell ref="M40:N40"/>
    <mergeCell ref="M41:N41"/>
    <mergeCell ref="M42:N42"/>
    <mergeCell ref="M34:N34"/>
    <mergeCell ref="H32:I32"/>
    <mergeCell ref="H33:I33"/>
    <mergeCell ref="C48:D48"/>
    <mergeCell ref="C49:D49"/>
    <mergeCell ref="C50:D50"/>
    <mergeCell ref="H42:I42"/>
    <mergeCell ref="C52:D52"/>
    <mergeCell ref="H59:I59"/>
    <mergeCell ref="H50:I50"/>
    <mergeCell ref="H51:I51"/>
    <mergeCell ref="H52:I52"/>
    <mergeCell ref="H53:I53"/>
    <mergeCell ref="H54:I54"/>
    <mergeCell ref="H45:I45"/>
    <mergeCell ref="H46:I46"/>
    <mergeCell ref="H47:I47"/>
    <mergeCell ref="H48:I48"/>
    <mergeCell ref="H49:I49"/>
    <mergeCell ref="H55:I55"/>
    <mergeCell ref="H56:I56"/>
    <mergeCell ref="H57:I57"/>
    <mergeCell ref="H43:I43"/>
    <mergeCell ref="H44:I44"/>
    <mergeCell ref="C32:D32"/>
    <mergeCell ref="C33:D33"/>
    <mergeCell ref="C34:D34"/>
    <mergeCell ref="C35:D35"/>
    <mergeCell ref="C43:D43"/>
    <mergeCell ref="C44:D44"/>
    <mergeCell ref="C45:D45"/>
    <mergeCell ref="C46:D46"/>
    <mergeCell ref="C47:D47"/>
    <mergeCell ref="C39:D39"/>
    <mergeCell ref="C40:D40"/>
    <mergeCell ref="C41:D41"/>
    <mergeCell ref="C42:D42"/>
    <mergeCell ref="H18:I18"/>
    <mergeCell ref="C27:D27"/>
    <mergeCell ref="C28:D28"/>
    <mergeCell ref="C29:D29"/>
    <mergeCell ref="C30:D30"/>
    <mergeCell ref="C31:D31"/>
    <mergeCell ref="C22:D22"/>
    <mergeCell ref="C23:D23"/>
    <mergeCell ref="C24:D24"/>
    <mergeCell ref="C25:D25"/>
    <mergeCell ref="C26:D26"/>
    <mergeCell ref="H19:I19"/>
    <mergeCell ref="H20:I20"/>
    <mergeCell ref="H21:I21"/>
    <mergeCell ref="H22:I22"/>
    <mergeCell ref="H23:I23"/>
    <mergeCell ref="H24:I24"/>
    <mergeCell ref="H25:I25"/>
    <mergeCell ref="H26:I26"/>
    <mergeCell ref="H27:I27"/>
    <mergeCell ref="H28:I28"/>
    <mergeCell ref="H29:I29"/>
    <mergeCell ref="H30:I30"/>
    <mergeCell ref="H31:I31"/>
    <mergeCell ref="B16:B17"/>
    <mergeCell ref="M21:N21"/>
    <mergeCell ref="M23:N23"/>
    <mergeCell ref="C18:D18"/>
    <mergeCell ref="R20:S20"/>
    <mergeCell ref="M24:N24"/>
    <mergeCell ref="R21:S21"/>
    <mergeCell ref="R18:S18"/>
    <mergeCell ref="G10:J10"/>
    <mergeCell ref="C19:D19"/>
    <mergeCell ref="Q10:T10"/>
    <mergeCell ref="L16:L17"/>
    <mergeCell ref="M16:N17"/>
    <mergeCell ref="Q16:Q17"/>
    <mergeCell ref="R16:S17"/>
    <mergeCell ref="R19:S19"/>
    <mergeCell ref="C20:D20"/>
    <mergeCell ref="C21:D21"/>
    <mergeCell ref="L10:O10"/>
    <mergeCell ref="M22:N22"/>
    <mergeCell ref="C16:D17"/>
    <mergeCell ref="B10:E10"/>
    <mergeCell ref="G16:G17"/>
    <mergeCell ref="H16:I17"/>
    <mergeCell ref="R32:S32"/>
    <mergeCell ref="R29:S29"/>
    <mergeCell ref="R30:S30"/>
    <mergeCell ref="R31:S31"/>
    <mergeCell ref="R28:S28"/>
    <mergeCell ref="R22:S22"/>
    <mergeCell ref="R23:S23"/>
    <mergeCell ref="R24:S24"/>
    <mergeCell ref="R25:S25"/>
    <mergeCell ref="R26:S26"/>
    <mergeCell ref="R27:S27"/>
    <mergeCell ref="R33:S33"/>
    <mergeCell ref="R66:S66"/>
    <mergeCell ref="R67:S67"/>
    <mergeCell ref="R64:S64"/>
    <mergeCell ref="R65:S65"/>
    <mergeCell ref="R57:S57"/>
    <mergeCell ref="R58:S58"/>
    <mergeCell ref="R59:S59"/>
    <mergeCell ref="R60:S60"/>
    <mergeCell ref="R61:S61"/>
    <mergeCell ref="C51:D51"/>
    <mergeCell ref="R62:S62"/>
    <mergeCell ref="R63:S63"/>
    <mergeCell ref="R39:S39"/>
    <mergeCell ref="R34:S34"/>
    <mergeCell ref="R35:S35"/>
    <mergeCell ref="R36:S36"/>
    <mergeCell ref="R37:S37"/>
    <mergeCell ref="R38:S38"/>
    <mergeCell ref="C36:D36"/>
    <mergeCell ref="C37:D37"/>
    <mergeCell ref="C38:D38"/>
    <mergeCell ref="H35:I35"/>
    <mergeCell ref="H36:I36"/>
    <mergeCell ref="H37:I37"/>
    <mergeCell ref="C53:D53"/>
    <mergeCell ref="M35:N35"/>
    <mergeCell ref="M36:N36"/>
    <mergeCell ref="M37:N37"/>
    <mergeCell ref="M38:N38"/>
    <mergeCell ref="M43:N43"/>
    <mergeCell ref="M44:N44"/>
    <mergeCell ref="H60:I60"/>
    <mergeCell ref="H61:I61"/>
    <mergeCell ref="R68:S68"/>
    <mergeCell ref="R69:S69"/>
    <mergeCell ref="R70:S70"/>
    <mergeCell ref="R40:S40"/>
    <mergeCell ref="R41:S41"/>
    <mergeCell ref="R42:S42"/>
    <mergeCell ref="R43:S43"/>
    <mergeCell ref="R44:S44"/>
    <mergeCell ref="R45:S45"/>
    <mergeCell ref="R46:S46"/>
    <mergeCell ref="R47:S47"/>
    <mergeCell ref="R48:S48"/>
    <mergeCell ref="R49:S49"/>
    <mergeCell ref="R50:S50"/>
    <mergeCell ref="R51:S51"/>
    <mergeCell ref="R52:S52"/>
    <mergeCell ref="R53:S53"/>
    <mergeCell ref="R54:S54"/>
    <mergeCell ref="R55:S55"/>
    <mergeCell ref="R56:S56"/>
  </mergeCells>
  <conditionalFormatting sqref="B18:E24 B27:E27 B29:E53">
    <cfRule type="expression" dxfId="20" priority="18" stopIfTrue="1">
      <formula>$E18=""</formula>
    </cfRule>
    <cfRule type="expression" dxfId="17" priority="21" stopIfTrue="1">
      <formula>AND($B18&lt;=5,$E18&gt;=$D$11)</formula>
    </cfRule>
    <cfRule type="expression" dxfId="16" priority="22">
      <formula>AND($E18&gt;=$D$12,$E18&lt;$D$11)</formula>
    </cfRule>
  </conditionalFormatting>
  <conditionalFormatting sqref="G18:J27 G29:J80">
    <cfRule type="expression" dxfId="15" priority="556" stopIfTrue="1">
      <formula>$J18=""</formula>
    </cfRule>
    <cfRule type="expression" dxfId="12" priority="559" stopIfTrue="1">
      <formula>AND($G18&lt;=5,$J18&gt;=$I$11)</formula>
    </cfRule>
    <cfRule type="expression" dxfId="11" priority="560">
      <formula>$J18&gt;=$I$12</formula>
    </cfRule>
  </conditionalFormatting>
  <conditionalFormatting sqref="L70">
    <cfRule type="expression" dxfId="10" priority="545">
      <formula>AND($J71&gt;=$I$12,$J71&lt;$I$11)</formula>
    </cfRule>
  </conditionalFormatting>
  <conditionalFormatting sqref="L18:O44">
    <cfRule type="expression" dxfId="9" priority="505" stopIfTrue="1">
      <formula>$O18=""</formula>
    </cfRule>
    <cfRule type="expression" dxfId="6" priority="508" stopIfTrue="1">
      <formula>$O18&gt;=$N$11</formula>
    </cfRule>
    <cfRule type="expression" dxfId="5" priority="509">
      <formula>AND($O18&gt;=$N$12,$O18&lt;$N$11)</formula>
    </cfRule>
  </conditionalFormatting>
  <conditionalFormatting sqref="Q18:T70 Q71:R72 T71:T72">
    <cfRule type="expression" dxfId="4" priority="842" stopIfTrue="1">
      <formula>$T18=""</formula>
    </cfRule>
    <cfRule type="expression" dxfId="1" priority="845" stopIfTrue="1">
      <formula>$T18&gt;=$S$11</formula>
    </cfRule>
    <cfRule type="expression" dxfId="0" priority="846">
      <formula>AND($T18&gt;=$S$12,$T18&lt;$S$11)</formula>
    </cfRule>
  </conditionalFormatting>
  <pageMargins left="0.7" right="0.7" top="0.75" bottom="0.75" header="0.3" footer="0.3"/>
  <pageSetup scale="75" fitToHeight="0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9" stopIfTrue="1" id="{877FF516-C5AC-4D7B-A776-B5E77D4F778D}">
            <xm:f>'Air Rifle Ranking'!$E18&lt;5</xm:f>
            <x14:dxf>
              <font>
                <color theme="7" tint="-0.499984740745262"/>
              </font>
            </x14:dxf>
          </x14:cfRule>
          <x14:cfRule type="expression" priority="20" stopIfTrue="1" id="{74623310-DBAD-4B98-957E-AE3E68BE604A}">
            <xm:f>AND('Air Rifle Ranking'!$E18=5,$E18&lt;$D$12)</xm:f>
            <x14:dxf>
              <fill>
                <patternFill>
                  <bgColor theme="2"/>
                </patternFill>
              </fill>
            </x14:dxf>
          </x14:cfRule>
          <xm:sqref>B18:E24 B27:E27 B29:E53</xm:sqref>
        </x14:conditionalFormatting>
        <x14:conditionalFormatting xmlns:xm="http://schemas.microsoft.com/office/excel/2006/main">
          <x14:cfRule type="expression" priority="557" stopIfTrue="1" id="{3D52BE1B-3F2B-42B0-9197-2F82ADBFFEC3}">
            <xm:f>'Air Rifle Ranking'!$L18&lt;5</xm:f>
            <x14:dxf>
              <font>
                <color theme="7" tint="-0.499984740745262"/>
              </font>
            </x14:dxf>
          </x14:cfRule>
          <x14:cfRule type="expression" priority="558" stopIfTrue="1" id="{3198AB11-1888-4385-9191-B9C1B1AA3F4B}">
            <xm:f>AND('Air Rifle Ranking'!$L18=5,$J18&lt;$I$12)</xm:f>
            <x14:dxf>
              <fill>
                <patternFill>
                  <bgColor theme="2"/>
                </patternFill>
              </fill>
            </x14:dxf>
          </x14:cfRule>
          <xm:sqref>G18:J27 G29:J80</xm:sqref>
        </x14:conditionalFormatting>
        <x14:conditionalFormatting xmlns:xm="http://schemas.microsoft.com/office/excel/2006/main">
          <x14:cfRule type="expression" priority="506" stopIfTrue="1" id="{DDD6B47A-AB17-4851-92C6-56FFBD2DB336}">
            <xm:f>'Smallbore Ranking'!$E18&lt;5</xm:f>
            <x14:dxf>
              <font>
                <color theme="7" tint="-0.499984740745262"/>
              </font>
            </x14:dxf>
          </x14:cfRule>
          <x14:cfRule type="expression" priority="507" stopIfTrue="1" id="{A1FB971A-F742-4F92-9280-83F46347C163}">
            <xm:f>AND('Smallbore Ranking'!$E18=5,$O18&lt;$N$12)</xm:f>
            <x14:dxf>
              <fill>
                <patternFill>
                  <bgColor theme="2"/>
                </patternFill>
              </fill>
            </x14:dxf>
          </x14:cfRule>
          <xm:sqref>L18:O44</xm:sqref>
        </x14:conditionalFormatting>
        <x14:conditionalFormatting xmlns:xm="http://schemas.microsoft.com/office/excel/2006/main">
          <x14:cfRule type="expression" priority="843" stopIfTrue="1" id="{08CB301E-A72E-4C6C-8FC5-34B0BE092AD7}">
            <xm:f>'Smallbore Ranking'!$L18&lt;5</xm:f>
            <x14:dxf>
              <font>
                <color theme="7" tint="-0.499984740745262"/>
              </font>
            </x14:dxf>
          </x14:cfRule>
          <x14:cfRule type="expression" priority="844" stopIfTrue="1" id="{B025FD0C-6021-4826-94E9-A7CA8524E0CB}">
            <xm:f>AND('Smallbore Ranking'!$L18=5,$T18&lt;$S$12)</xm:f>
            <x14:dxf>
              <fill>
                <patternFill>
                  <bgColor theme="2"/>
                </patternFill>
              </fill>
            </x14:dxf>
          </x14:cfRule>
          <xm:sqref>Q18:T70 Q71:R72 T71:T72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Men's Air Rifle Scores</vt:lpstr>
      <vt:lpstr>Women's Air Rifle Scores</vt:lpstr>
      <vt:lpstr>Men's Smallbore Scores</vt:lpstr>
      <vt:lpstr>Women's Smallbore Scores</vt:lpstr>
      <vt:lpstr>Air Rifle Ranking</vt:lpstr>
      <vt:lpstr>Smallbore Ranking</vt:lpstr>
      <vt:lpstr>Summary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Durben</dc:creator>
  <cp:lastModifiedBy>Peter Durben</cp:lastModifiedBy>
  <cp:lastPrinted>2025-01-03T16:11:24Z</cp:lastPrinted>
  <dcterms:created xsi:type="dcterms:W3CDTF">2024-11-25T19:50:55Z</dcterms:created>
  <dcterms:modified xsi:type="dcterms:W3CDTF">2025-08-05T17:19:06Z</dcterms:modified>
</cp:coreProperties>
</file>